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mc:AlternateContent xmlns:mc="http://schemas.openxmlformats.org/markup-compatibility/2006">
    <mc:Choice Requires="x15">
      <x15ac:absPath xmlns:x15ac="http://schemas.microsoft.com/office/spreadsheetml/2010/11/ac" url="C:\Users\Pcaza\Desktop\Caja de herramientas_PDOT_CAMBIO CLIMATICO_final\ANEXO 2_Estimación_RC_para_GAD_bk\"/>
    </mc:Choice>
  </mc:AlternateContent>
  <xr:revisionPtr revIDLastSave="0" documentId="13_ncr:1_{A8211529-1A00-4855-968D-3C15B01CE12C}" xr6:coauthVersionLast="45" xr6:coauthVersionMax="45" xr10:uidLastSave="{00000000-0000-0000-0000-000000000000}"/>
  <workbookProtection workbookAlgorithmName="SHA-512" workbookHashValue="XFdiAPPo4f9Todwiie6OFg4/NWOAk8phc8cN7fin3ALA9sBSgpmhS5GZxDokWPgYtGj2/ssDSUQrrRkRZ47pfQ==" workbookSaltValue="N5aTkKpGnh9Monr4jBdV6A==" workbookSpinCount="100000" lockStructure="1"/>
  <bookViews>
    <workbookView xWindow="-120" yWindow="-120" windowWidth="20730" windowHeight="11160" tabRatio="824" firstSheet="1" activeTab="1" xr2:uid="{00000000-000D-0000-FFFF-FFFF00000000}"/>
  </bookViews>
  <sheets>
    <sheet name="VALORES" sheetId="2" state="hidden" r:id="rId1"/>
    <sheet name="1. INSTRUCCIONES" sheetId="5" r:id="rId2"/>
    <sheet name="2. RIESGO CLIMÁTICO" sheetId="1" r:id="rId3"/>
    <sheet name="AMENAZA_CLIMÁTICA" sheetId="3" r:id="rId4"/>
    <sheet name="IMPACTOS_DIRECTOS" sheetId="4" r:id="rId5"/>
    <sheet name="COD_GAD" sheetId="6" r:id="rId6"/>
  </sheets>
  <definedNames>
    <definedName name="_xlnm._FilterDatabase" localSheetId="5" hidden="1">COD_GAD!$B$5:$I$1255</definedName>
    <definedName name="CONSECUENCIA">AMENAZA_CLIMÁTICA!$AN$27:$AN$29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5" i="1" l="1"/>
  <c r="V5" i="1"/>
  <c r="Z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V6" i="1"/>
  <c r="AA6" i="1" s="1"/>
  <c r="AB6" i="1" s="1"/>
  <c r="V7" i="1"/>
  <c r="V8" i="1"/>
  <c r="AA8" i="1" s="1"/>
  <c r="V9" i="1"/>
  <c r="V10" i="1"/>
  <c r="V11" i="1"/>
  <c r="V12" i="1"/>
  <c r="V13" i="1"/>
  <c r="V14" i="1"/>
  <c r="AA14" i="1" s="1"/>
  <c r="AB14" i="1" s="1"/>
  <c r="V15" i="1"/>
  <c r="V16" i="1"/>
  <c r="V17" i="1"/>
  <c r="V18" i="1"/>
  <c r="V19" i="1"/>
  <c r="V20" i="1"/>
  <c r="V21" i="1"/>
  <c r="AA21" i="1" s="1"/>
  <c r="V22" i="1"/>
  <c r="AA22" i="1" s="1"/>
  <c r="AB22" i="1" s="1"/>
  <c r="V23" i="1"/>
  <c r="V24" i="1"/>
  <c r="V25" i="1"/>
  <c r="V26" i="1"/>
  <c r="V27" i="1"/>
  <c r="V28" i="1"/>
  <c r="V29" i="1"/>
  <c r="AA29" i="1" s="1"/>
  <c r="V30" i="1"/>
  <c r="V31" i="1"/>
  <c r="V32" i="1"/>
  <c r="AA32" i="1" s="1"/>
  <c r="V33" i="1"/>
  <c r="V34" i="1"/>
  <c r="V35" i="1"/>
  <c r="V36" i="1"/>
  <c r="V37" i="1"/>
  <c r="V38" i="1"/>
  <c r="V39" i="1"/>
  <c r="V40" i="1"/>
  <c r="AA40" i="1" s="1"/>
  <c r="V41" i="1"/>
  <c r="V42" i="1"/>
  <c r="V43" i="1"/>
  <c r="V44" i="1"/>
  <c r="V45" i="1"/>
  <c r="AA45" i="1" s="1"/>
  <c r="V46" i="1"/>
  <c r="AA46" i="1" s="1"/>
  <c r="AB46" i="1" s="1"/>
  <c r="V47" i="1"/>
  <c r="V48" i="1"/>
  <c r="AA48" i="1" s="1"/>
  <c r="V49" i="1"/>
  <c r="V50" i="1"/>
  <c r="V51" i="1"/>
  <c r="V52" i="1"/>
  <c r="V53" i="1"/>
  <c r="AA53" i="1" s="1"/>
  <c r="V54" i="1"/>
  <c r="AA54" i="1" s="1"/>
  <c r="AB54" i="1" s="1"/>
  <c r="V55" i="1"/>
  <c r="V56" i="1"/>
  <c r="V57" i="1"/>
  <c r="V58" i="1"/>
  <c r="V59" i="1"/>
  <c r="V60" i="1"/>
  <c r="V61" i="1"/>
  <c r="AA61" i="1" s="1"/>
  <c r="V62" i="1"/>
  <c r="AA62" i="1" s="1"/>
  <c r="AB62" i="1" s="1"/>
  <c r="Z6" i="1"/>
  <c r="Z7" i="1"/>
  <c r="AA7" i="1" s="1"/>
  <c r="Z8" i="1"/>
  <c r="Z9" i="1"/>
  <c r="Z10" i="1"/>
  <c r="AA10" i="1" s="1"/>
  <c r="Z11" i="1"/>
  <c r="AA11" i="1" s="1"/>
  <c r="Z12" i="1"/>
  <c r="Z13" i="1"/>
  <c r="Z14" i="1"/>
  <c r="Z15" i="1"/>
  <c r="AA15" i="1" s="1"/>
  <c r="Z16" i="1"/>
  <c r="Z17" i="1"/>
  <c r="Z18" i="1"/>
  <c r="AA18" i="1" s="1"/>
  <c r="AB18" i="1" s="1"/>
  <c r="Z19" i="1"/>
  <c r="AA19" i="1" s="1"/>
  <c r="Z20" i="1"/>
  <c r="Z21" i="1"/>
  <c r="Z22" i="1"/>
  <c r="Z23" i="1"/>
  <c r="AA23" i="1" s="1"/>
  <c r="Z24" i="1"/>
  <c r="Z25" i="1"/>
  <c r="Z26" i="1"/>
  <c r="AA26" i="1" s="1"/>
  <c r="AB26" i="1" s="1"/>
  <c r="Z27" i="1"/>
  <c r="AA27" i="1" s="1"/>
  <c r="Z28" i="1"/>
  <c r="Z29" i="1"/>
  <c r="Z30" i="1"/>
  <c r="Z31" i="1"/>
  <c r="AA31" i="1" s="1"/>
  <c r="Z32" i="1"/>
  <c r="Z33" i="1"/>
  <c r="Z34" i="1"/>
  <c r="AA34" i="1" s="1"/>
  <c r="Z35" i="1"/>
  <c r="AA35" i="1" s="1"/>
  <c r="Z36" i="1"/>
  <c r="Z37" i="1"/>
  <c r="Z38" i="1"/>
  <c r="Z39" i="1"/>
  <c r="AA39" i="1" s="1"/>
  <c r="Z40" i="1"/>
  <c r="Z41" i="1"/>
  <c r="Z42" i="1"/>
  <c r="AA42" i="1" s="1"/>
  <c r="Z43" i="1"/>
  <c r="AA43" i="1" s="1"/>
  <c r="Z44" i="1"/>
  <c r="Z45" i="1"/>
  <c r="Z46" i="1"/>
  <c r="Z47" i="1"/>
  <c r="AA47" i="1" s="1"/>
  <c r="Z48" i="1"/>
  <c r="Z49" i="1"/>
  <c r="Z50" i="1"/>
  <c r="AA50" i="1" s="1"/>
  <c r="Z51" i="1"/>
  <c r="AA51" i="1" s="1"/>
  <c r="Z52" i="1"/>
  <c r="Z53" i="1"/>
  <c r="Z54" i="1"/>
  <c r="Z55" i="1"/>
  <c r="AA55" i="1" s="1"/>
  <c r="Z56" i="1"/>
  <c r="Z57" i="1"/>
  <c r="Z58" i="1"/>
  <c r="AA58" i="1" s="1"/>
  <c r="AB58" i="1" s="1"/>
  <c r="Z59" i="1"/>
  <c r="AA59" i="1" s="1"/>
  <c r="Z60" i="1"/>
  <c r="Z61" i="1"/>
  <c r="Z62" i="1"/>
  <c r="AA9" i="1"/>
  <c r="AA12" i="1"/>
  <c r="AA13" i="1"/>
  <c r="AA16" i="1"/>
  <c r="AB16" i="1" s="1"/>
  <c r="AA17" i="1"/>
  <c r="AB17" i="1" s="1"/>
  <c r="AA20" i="1"/>
  <c r="AA24" i="1"/>
  <c r="AA25" i="1"/>
  <c r="AB25" i="1" s="1"/>
  <c r="AA28" i="1"/>
  <c r="AA30" i="1"/>
  <c r="AB30" i="1" s="1"/>
  <c r="AA33" i="1"/>
  <c r="AB33" i="1" s="1"/>
  <c r="AA36" i="1"/>
  <c r="AB36" i="1" s="1"/>
  <c r="AA37" i="1"/>
  <c r="AB37" i="1" s="1"/>
  <c r="AA38" i="1"/>
  <c r="AB38" i="1" s="1"/>
  <c r="AA41" i="1"/>
  <c r="AA44" i="1"/>
  <c r="AB44" i="1" s="1"/>
  <c r="AA49" i="1"/>
  <c r="AB49" i="1" s="1"/>
  <c r="AA52" i="1"/>
  <c r="AB52" i="1" s="1"/>
  <c r="AA57" i="1"/>
  <c r="AB57" i="1" s="1"/>
  <c r="AA60" i="1"/>
  <c r="AB9" i="1"/>
  <c r="AB12" i="1"/>
  <c r="AB20" i="1"/>
  <c r="AB24" i="1"/>
  <c r="AB28" i="1"/>
  <c r="AB60" i="1"/>
  <c r="AB41" i="1"/>
  <c r="AA5" i="1" l="1"/>
  <c r="AB5" i="1" s="1"/>
  <c r="AB55" i="1"/>
  <c r="AB47" i="1"/>
  <c r="AB39" i="1"/>
  <c r="AB31" i="1"/>
  <c r="AB23" i="1"/>
  <c r="AB15" i="1"/>
  <c r="AB7" i="1"/>
  <c r="AB40" i="1"/>
  <c r="AB8" i="1"/>
  <c r="AB48" i="1"/>
  <c r="AB32" i="1"/>
  <c r="AB61" i="1"/>
  <c r="AB53" i="1"/>
  <c r="AB45" i="1"/>
  <c r="AB29" i="1"/>
  <c r="AB21" i="1"/>
  <c r="AB13" i="1"/>
  <c r="AA56" i="1"/>
  <c r="AB56" i="1" s="1"/>
  <c r="AB50" i="1"/>
  <c r="AB42" i="1"/>
  <c r="AB34" i="1"/>
  <c r="AB10" i="1"/>
  <c r="AB59" i="1"/>
  <c r="AB51" i="1"/>
  <c r="AB43" i="1"/>
  <c r="AB35" i="1"/>
  <c r="AB19" i="1"/>
  <c r="AB11" i="1"/>
  <c r="AB27" i="1"/>
  <c r="I47" i="3"/>
  <c r="J41" i="3" s="1"/>
  <c r="N47" i="3" l="1"/>
  <c r="O41" i="3" s="1"/>
  <c r="J42" i="3" l="1"/>
  <c r="J44" i="3"/>
  <c r="J43" i="3"/>
  <c r="J45" i="3"/>
  <c r="J46" i="3"/>
  <c r="K41" i="3" l="1"/>
  <c r="J47" i="3"/>
  <c r="O45" i="3"/>
  <c r="O44" i="3"/>
  <c r="O46" i="3"/>
  <c r="O43" i="3"/>
  <c r="O42" i="3"/>
  <c r="P41" i="3" l="1"/>
  <c r="O4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Rosa Ana </author>
    <author>DNACC</author>
    <author>zambrano sanchez carlos nicolas</author>
  </authors>
  <commentList>
    <comment ref="A1" authorId="0" shapeId="0" xr:uid="{00000000-0006-0000-0200-000001000000}">
      <text>
        <r>
          <rPr>
            <sz val="9"/>
            <color indexed="81"/>
            <rFont val="Tahoma"/>
            <family val="2"/>
          </rPr>
          <t xml:space="preserve">Colocar el código DPA de su GAD, si no lo dispone, siga las siguientes instrucciones:
</t>
        </r>
        <r>
          <rPr>
            <b/>
            <sz val="9"/>
            <color indexed="81"/>
            <rFont val="Tahoma"/>
            <family val="2"/>
          </rPr>
          <t xml:space="preserve">Instrucción:
1. </t>
        </r>
        <r>
          <rPr>
            <sz val="9"/>
            <color indexed="81"/>
            <rFont val="Tahoma"/>
            <family val="2"/>
          </rPr>
          <t xml:space="preserve">Siga el hipervínculo de la celda "A3" y determine el código DPA de su GAD. Use la herramienta para filtrar.
</t>
        </r>
        <r>
          <rPr>
            <b/>
            <sz val="9"/>
            <color indexed="81"/>
            <rFont val="Tahoma"/>
            <family val="2"/>
          </rPr>
          <t xml:space="preserve">
Nota:</t>
        </r>
        <r>
          <rPr>
            <sz val="9"/>
            <color indexed="81"/>
            <rFont val="Tahoma"/>
            <family val="2"/>
          </rPr>
          <t xml:space="preserve"> El código obtenido es número oficial asignado por el Comité Nacional de Límites Internos (CONALI). </t>
        </r>
      </text>
    </comment>
    <comment ref="B1" authorId="1" shapeId="0" xr:uid="{00000000-0006-0000-0200-000002000000}">
      <text>
        <r>
          <rPr>
            <b/>
            <sz val="9"/>
            <color indexed="81"/>
            <rFont val="Tahoma"/>
            <family val="2"/>
          </rPr>
          <t xml:space="preserve">Instrucción:
</t>
        </r>
        <r>
          <rPr>
            <sz val="9"/>
            <color indexed="81"/>
            <rFont val="Tahoma"/>
            <family val="2"/>
          </rPr>
          <t xml:space="preserve">Colocar las coordenadas que ubiquen a su proyecto en el mapa. Si su proyecto es un polígono, esta coordenada le permitirá ubicar de forma referencial su proyecto en el mapa. </t>
        </r>
      </text>
    </comment>
    <comment ref="D1" authorId="0" shapeId="0" xr:uid="{00000000-0006-0000-0200-000003000000}">
      <text>
        <r>
          <rPr>
            <b/>
            <sz val="9"/>
            <color indexed="81"/>
            <rFont val="Tahoma"/>
            <family val="2"/>
          </rPr>
          <t>Instrucción:</t>
        </r>
        <r>
          <rPr>
            <sz val="9"/>
            <color indexed="81"/>
            <rFont val="Tahoma"/>
            <family val="2"/>
          </rPr>
          <t xml:space="preserve">
En esta celda, se incluyen los proyectos priorizados por el GAD, en los que se desea realizar el presente análisis.  
</t>
        </r>
        <r>
          <rPr>
            <b/>
            <sz val="9"/>
            <color indexed="81"/>
            <rFont val="Tahoma"/>
            <family val="2"/>
          </rPr>
          <t>Nota:</t>
        </r>
        <r>
          <rPr>
            <sz val="9"/>
            <color indexed="81"/>
            <rFont val="Tahoma"/>
            <family val="2"/>
          </rPr>
          <t xml:space="preserve">
Cada GAD, deberá elegir al menos un proyecto.
</t>
        </r>
        <r>
          <rPr>
            <b/>
            <sz val="9"/>
            <color indexed="81"/>
            <rFont val="Tahoma"/>
            <family val="2"/>
          </rPr>
          <t>Ejemplo de proyectos:</t>
        </r>
        <r>
          <rPr>
            <sz val="9"/>
            <color indexed="81"/>
            <rFont val="Tahoma"/>
            <family val="2"/>
          </rPr>
          <t xml:space="preserve">
</t>
        </r>
        <r>
          <rPr>
            <u/>
            <sz val="9"/>
            <color indexed="81"/>
            <rFont val="Tahoma"/>
            <family val="2"/>
          </rPr>
          <t>GAD Provincial</t>
        </r>
        <r>
          <rPr>
            <sz val="9"/>
            <color indexed="81"/>
            <rFont val="Tahoma"/>
            <family val="2"/>
          </rPr>
          <t xml:space="preserve">
Implementación de fincas agroecológicas familiares.
</t>
        </r>
        <r>
          <rPr>
            <u/>
            <sz val="9"/>
            <color indexed="81"/>
            <rFont val="Tahoma"/>
            <family val="2"/>
          </rPr>
          <t>GAD Municipal</t>
        </r>
        <r>
          <rPr>
            <sz val="9"/>
            <color indexed="81"/>
            <rFont val="Tahoma"/>
            <family val="2"/>
          </rPr>
          <t xml:space="preserve">
Implementación de un sistema de agua potable para un barrio de la ciudad.
</t>
        </r>
        <r>
          <rPr>
            <u/>
            <sz val="9"/>
            <color indexed="81"/>
            <rFont val="Tahoma"/>
            <family val="2"/>
          </rPr>
          <t>GAD Parroquial</t>
        </r>
        <r>
          <rPr>
            <sz val="9"/>
            <color indexed="81"/>
            <rFont val="Tahoma"/>
            <family val="2"/>
          </rPr>
          <t xml:space="preserve">
Mantenimiento de vías de tercer orden de las comunidades del sur de la Parroquia.
</t>
        </r>
      </text>
    </comment>
    <comment ref="G1" authorId="0" shapeId="0" xr:uid="{00000000-0006-0000-0200-000004000000}">
      <text>
        <r>
          <rPr>
            <b/>
            <sz val="9"/>
            <color indexed="81"/>
            <rFont val="Tahoma"/>
            <family val="2"/>
          </rPr>
          <t xml:space="preserve">Concepto:
Amenaza Climática: </t>
        </r>
        <r>
          <rPr>
            <sz val="9"/>
            <color indexed="81"/>
            <rFont val="Tahoma"/>
            <family val="2"/>
          </rPr>
          <t>Ocurrencia de un evento climático extremo (Ej. precipitaciones intensas) ó tendencia climática de comienzo y desarrollo lento, (Ej. Aumento de temperatura media anual) que ocasionan efectos físicos directos (derrumbes, inundaciones) capaces de causar pérdidas de vidas, lesiones u otros efectos negativos sobre la salud, así como daños y afectaciones en propiedades, infraestructuras, medios de subsistencia, recursos naturales, etc.</t>
        </r>
      </text>
    </comment>
    <comment ref="K1" authorId="1" shapeId="0" xr:uid="{00000000-0006-0000-0200-000005000000}">
      <text>
        <r>
          <rPr>
            <b/>
            <sz val="9"/>
            <color indexed="81"/>
            <rFont val="Tahoma"/>
            <family val="2"/>
          </rPr>
          <t xml:space="preserve">Concepto: 
</t>
        </r>
        <r>
          <rPr>
            <sz val="9"/>
            <color indexed="81"/>
            <rFont val="Tahoma"/>
            <family val="2"/>
          </rPr>
          <t>Exposición: La presencia de personas; medios de subsistencia; especies o ecosistemas; funciones, servicios y recursos ambientales; infraestructura; o activos económicos, sociales o culturales en lugares y entornos que podrían verse afectados negativamente por las amenazas climáticas (IPCC, 2014).</t>
        </r>
        <r>
          <rPr>
            <b/>
            <sz val="9"/>
            <color indexed="81"/>
            <rFont val="Tahoma"/>
            <family val="2"/>
          </rPr>
          <t xml:space="preserve">
</t>
        </r>
      </text>
    </comment>
    <comment ref="S1" authorId="1" shapeId="0" xr:uid="{00000000-0006-0000-0200-000006000000}">
      <text>
        <r>
          <rPr>
            <b/>
            <sz val="9"/>
            <color indexed="81"/>
            <rFont val="Tahoma"/>
            <family val="2"/>
          </rPr>
          <t xml:space="preserve">Concepto:
</t>
        </r>
        <r>
          <rPr>
            <sz val="9"/>
            <color indexed="81"/>
            <rFont val="Tahoma"/>
            <family val="2"/>
          </rPr>
          <t xml:space="preserve">La vulnerabilidad climática se define como la propensión o predisposición que tiene un sistema de ser afectado negativamente por una amenaza climática. La vulnerabilidad está compuesta por dos factores que incluyen la sensibilidad (susceptibilidad al daño) y la capacidad de adaptación (potencial de afrontamiento y respuesta). </t>
        </r>
      </text>
    </comment>
    <comment ref="O2" authorId="0" shapeId="0" xr:uid="{00000000-0006-0000-0200-000007000000}">
      <text>
        <r>
          <rPr>
            <b/>
            <sz val="9"/>
            <color indexed="81"/>
            <rFont val="Tahoma"/>
            <family val="2"/>
          </rPr>
          <t xml:space="preserve">Concepto:
</t>
        </r>
        <r>
          <rPr>
            <sz val="9"/>
            <color indexed="81"/>
            <rFont val="Tahoma"/>
            <family val="2"/>
          </rPr>
          <t>Impacto: Daño o afectación directa causada sobre el elemento expuesto por la presencia de una amenaza climática y/o sus efectos.</t>
        </r>
        <r>
          <rPr>
            <b/>
            <sz val="9"/>
            <color indexed="81"/>
            <rFont val="Tahoma"/>
            <family val="2"/>
          </rPr>
          <t xml:space="preserve">
Instrucción:</t>
        </r>
        <r>
          <rPr>
            <sz val="9"/>
            <color indexed="81"/>
            <rFont val="Tahoma"/>
            <family val="2"/>
          </rPr>
          <t xml:space="preserve">
Identifique y describa el impacto de la amenaza climática y/o el efecto físico directo sobre el elemento expuesto.
</t>
        </r>
        <r>
          <rPr>
            <b/>
            <sz val="9"/>
            <color indexed="81"/>
            <rFont val="Tahoma"/>
            <family val="2"/>
          </rPr>
          <t>Ejemplos de impactos:</t>
        </r>
        <r>
          <rPr>
            <sz val="9"/>
            <color indexed="81"/>
            <rFont val="Tahoma"/>
            <family val="2"/>
          </rPr>
          <t xml:space="preserve">
</t>
        </r>
        <r>
          <rPr>
            <u/>
            <sz val="9"/>
            <color indexed="81"/>
            <rFont val="Tahoma"/>
            <family val="2"/>
          </rPr>
          <t>GAD Provincial</t>
        </r>
        <r>
          <rPr>
            <sz val="9"/>
            <color indexed="81"/>
            <rFont val="Tahoma"/>
            <family val="2"/>
          </rPr>
          <t xml:space="preserve">
Proyecto: Implementación de fincas agroecológicas.
Amenaza climática: Sequía
Elemento expuesto: Fincas agroecológicas.
Impacto directo: Pérdida de los cultivos.
</t>
        </r>
        <r>
          <rPr>
            <u/>
            <sz val="9"/>
            <color indexed="81"/>
            <rFont val="Tahoma"/>
            <family val="2"/>
          </rPr>
          <t>GAD Municipal</t>
        </r>
        <r>
          <rPr>
            <sz val="9"/>
            <color indexed="81"/>
            <rFont val="Tahoma"/>
            <family val="2"/>
          </rPr>
          <t xml:space="preserve">
Proyecto: Implementación de sistema de agua potable para un barrio de la ciudad.
Amenaza climática: Lluvias intensas.
Elemento expuesto: Captación de agua.
Impacto directo: Daños en la compuerta de acceso.
</t>
        </r>
        <r>
          <rPr>
            <u/>
            <sz val="9"/>
            <color indexed="81"/>
            <rFont val="Tahoma"/>
            <family val="2"/>
          </rPr>
          <t>GAD Parroquial</t>
        </r>
        <r>
          <rPr>
            <sz val="9"/>
            <color indexed="81"/>
            <rFont val="Tahoma"/>
            <family val="2"/>
          </rPr>
          <t xml:space="preserve">
Proyecto: Mantenimiento de vías de tercer orden de las comunidades del sur de la Parroquia.
Amenaza Climática: Lluvias intensas.
Elemento expuesto: Vía que une a una comunidad con otra.
Impacto directo: Comunidades incomunicadas, imposibilidad de extraer productos del campo.
</t>
        </r>
        <r>
          <rPr>
            <b/>
            <sz val="9"/>
            <color indexed="81"/>
            <rFont val="Tahoma"/>
            <family val="2"/>
          </rPr>
          <t>NOTA: Siga el Hipervínculo de la celda O5 para encontrar más ejemplos de impactos. Se trata de una lista con carácter estrictamente referencial (pueden existir muchos más impactos).</t>
        </r>
      </text>
    </comment>
    <comment ref="P2" authorId="0" shapeId="0" xr:uid="{00000000-0006-0000-0200-000008000000}">
      <text>
        <r>
          <rPr>
            <b/>
            <sz val="9"/>
            <color indexed="81"/>
            <rFont val="Tahoma"/>
            <family val="2"/>
          </rPr>
          <t xml:space="preserve">Concepto:
</t>
        </r>
        <r>
          <rPr>
            <sz val="9"/>
            <color indexed="81"/>
            <rFont val="Tahoma"/>
            <family val="2"/>
          </rPr>
          <t xml:space="preserve">Consecuencias: Hechos derivados o resultantes de una o más amenazas climáticas y/o sus efectos físicos.
</t>
        </r>
        <r>
          <rPr>
            <b/>
            <sz val="9"/>
            <color indexed="81"/>
            <rFont val="Tahoma"/>
            <family val="2"/>
          </rPr>
          <t>Instrucción:</t>
        </r>
        <r>
          <rPr>
            <sz val="9"/>
            <color indexed="81"/>
            <rFont val="Tahoma"/>
            <family val="2"/>
          </rPr>
          <t xml:space="preserve">
Escriba el tipo de consecuencia provocada por el impacto seleccionado:
1. AMBIENTAL
2. SOCIAL
3. ECONÓMICA
4. ECONÓMICA Y SOCIAL
5. ECONÓMICA Y AMBIENTAL
6. SOCIALES Y AMBIENTAL
7. ECONÓMICA, SOCIAL Y AMBIENTAL
</t>
        </r>
        <r>
          <rPr>
            <u/>
            <sz val="9"/>
            <color indexed="81"/>
            <rFont val="Tahoma"/>
            <family val="2"/>
          </rPr>
          <t>Consecuencias ambientales:</t>
        </r>
        <r>
          <rPr>
            <sz val="9"/>
            <color indexed="81"/>
            <rFont val="Tahoma"/>
            <family val="2"/>
          </rPr>
          <t xml:space="preserve"> Impactos producidos por la ocurrencia de una amenaza climática  y su efecto físico sobre el medio ambiente. 
</t>
        </r>
        <r>
          <rPr>
            <u/>
            <sz val="9"/>
            <color indexed="81"/>
            <rFont val="Tahoma"/>
            <family val="2"/>
          </rPr>
          <t>Consecuencias sociales:</t>
        </r>
        <r>
          <rPr>
            <sz val="9"/>
            <color indexed="81"/>
            <rFont val="Tahoma"/>
            <family val="2"/>
          </rPr>
          <t xml:space="preserve"> Impactos producidos por la ocurrencia de una amenaza climática y su efecto físico que afectan a las personas, a una comunidad y/o incremento de las desigualdades sociales.
</t>
        </r>
        <r>
          <rPr>
            <u/>
            <sz val="9"/>
            <color indexed="81"/>
            <rFont val="Tahoma"/>
            <family val="2"/>
          </rPr>
          <t>Consecuencias económicas:</t>
        </r>
        <r>
          <rPr>
            <sz val="9"/>
            <color indexed="81"/>
            <rFont val="Tahoma"/>
            <family val="2"/>
          </rPr>
          <t xml:space="preserve"> Impactos producidos por la ocurrencia de amenazas climáticas y su efecto físico que afectan a las actividades económicas productivas a pequeña, mediana o gran escala y/o a sus medios de vida.
</t>
        </r>
        <r>
          <rPr>
            <b/>
            <sz val="9"/>
            <color indexed="81"/>
            <rFont val="Tahoma"/>
            <family val="2"/>
          </rPr>
          <t>Nota:</t>
        </r>
        <r>
          <rPr>
            <sz val="9"/>
            <color indexed="81"/>
            <rFont val="Tahoma"/>
            <family val="2"/>
          </rPr>
          <t xml:space="preserve"> </t>
        </r>
        <r>
          <rPr>
            <b/>
            <sz val="9"/>
            <color indexed="81"/>
            <rFont val="Tahoma"/>
            <family val="2"/>
          </rPr>
          <t xml:space="preserve">En caso de presentarse más de una consecuencia, seleccionar en la lista desplegable las opciones correspondiente. Ejemplo: Económica y Social.
</t>
        </r>
        <r>
          <rPr>
            <sz val="9"/>
            <color indexed="81"/>
            <rFont val="Tahoma"/>
            <family val="2"/>
          </rPr>
          <t xml:space="preserve">
</t>
        </r>
      </text>
    </comment>
    <comment ref="Q2" authorId="0" shapeId="0" xr:uid="{00000000-0006-0000-0200-000009000000}">
      <text>
        <r>
          <rPr>
            <b/>
            <sz val="9"/>
            <color indexed="81"/>
            <rFont val="Tahoma"/>
            <family val="2"/>
          </rPr>
          <t xml:space="preserve">Instrucción:
</t>
        </r>
        <r>
          <rPr>
            <sz val="9"/>
            <color indexed="81"/>
            <rFont val="Tahoma"/>
            <family val="2"/>
          </rPr>
          <t>En esta sección, se califica al impacto, según su alcance temporal.</t>
        </r>
        <r>
          <rPr>
            <b/>
            <sz val="9"/>
            <color indexed="81"/>
            <rFont val="Tahoma"/>
            <family val="2"/>
          </rPr>
          <t xml:space="preserve">
- </t>
        </r>
        <r>
          <rPr>
            <sz val="9"/>
            <color indexed="81"/>
            <rFont val="Tahoma"/>
            <family val="2"/>
          </rPr>
          <t xml:space="preserve">Seleccione "TEMPORAL", cuando los impactos causan afectación por un tiempo determinado.
-  Seleccione "PERMANENTE", cuando los efectos perduran en el tiempo.
</t>
        </r>
        <r>
          <rPr>
            <b/>
            <sz val="9"/>
            <color indexed="81"/>
            <rFont val="Tahoma"/>
            <family val="2"/>
          </rPr>
          <t>Ejemplos:</t>
        </r>
        <r>
          <rPr>
            <sz val="9"/>
            <color indexed="81"/>
            <rFont val="Tahoma"/>
            <family val="2"/>
          </rPr>
          <t xml:space="preserve">
</t>
        </r>
        <r>
          <rPr>
            <u/>
            <sz val="9"/>
            <color indexed="81"/>
            <rFont val="Tahoma"/>
            <family val="2"/>
          </rPr>
          <t>GAD Provincial</t>
        </r>
        <r>
          <rPr>
            <sz val="9"/>
            <color indexed="81"/>
            <rFont val="Tahoma"/>
            <family val="2"/>
          </rPr>
          <t xml:space="preserve">
Implementación de fincas agroecológicas familiares.
Elemento expuesto: Fincas agroecológicas.
Impacto directo: Pérdida de los cultivos.
Tipo de impacto: Permanente
</t>
        </r>
        <r>
          <rPr>
            <u/>
            <sz val="9"/>
            <color indexed="81"/>
            <rFont val="Tahoma"/>
            <family val="2"/>
          </rPr>
          <t xml:space="preserve">GAD Municipal
</t>
        </r>
        <r>
          <rPr>
            <sz val="9"/>
            <color indexed="81"/>
            <rFont val="Tahoma"/>
            <family val="2"/>
          </rPr>
          <t>Proyecto: Implementación de sistema de agua potable para un barrio de la ciudad.
Amenaza climática: Lluvias intensas.
Elemento expuesto: Captación de agua.</t>
        </r>
        <r>
          <rPr>
            <u/>
            <sz val="9"/>
            <color indexed="81"/>
            <rFont val="Tahoma"/>
            <family val="2"/>
          </rPr>
          <t xml:space="preserve">
</t>
        </r>
        <r>
          <rPr>
            <sz val="9"/>
            <color indexed="81"/>
            <rFont val="Tahoma"/>
            <family val="2"/>
          </rPr>
          <t xml:space="preserve">Tipo de impacto: Temporal
</t>
        </r>
        <r>
          <rPr>
            <u/>
            <sz val="9"/>
            <color indexed="81"/>
            <rFont val="Tahoma"/>
            <family val="2"/>
          </rPr>
          <t xml:space="preserve">GAD Parroquial
</t>
        </r>
        <r>
          <rPr>
            <sz val="9"/>
            <color indexed="81"/>
            <rFont val="Tahoma"/>
            <family val="2"/>
          </rPr>
          <t>Proyecto: Mantenimiento de vías de tercer orden de las comunidades del sur de la Parroquia.
Amenaza Climática: Lluvias intensas que provocan derrumbes.
Elemento expuesto: Vía que une a una comunidad con otra.
Impacto directo: Comunidades incomunicadas, imposibilidad de extraer productos del campo.
Tipo de impacto: Temporal</t>
        </r>
      </text>
    </comment>
    <comment ref="R2" authorId="0" shapeId="0" xr:uid="{00000000-0006-0000-0200-00000A000000}">
      <text>
        <r>
          <rPr>
            <b/>
            <sz val="9"/>
            <color indexed="81"/>
            <rFont val="Tahoma"/>
            <family val="2"/>
          </rPr>
          <t xml:space="preserve">Instrucción: </t>
        </r>
        <r>
          <rPr>
            <sz val="9"/>
            <color indexed="81"/>
            <rFont val="Tahoma"/>
            <family val="2"/>
          </rPr>
          <t xml:space="preserve">Seleccione el grado de impacto de la lista desplegable. 
</t>
        </r>
        <r>
          <rPr>
            <b/>
            <sz val="9"/>
            <color indexed="81"/>
            <rFont val="Tahoma"/>
            <family val="2"/>
          </rPr>
          <t xml:space="preserve">1. </t>
        </r>
        <r>
          <rPr>
            <sz val="9"/>
            <color indexed="81"/>
            <rFont val="Tahoma"/>
            <family val="2"/>
          </rPr>
          <t xml:space="preserve">Muy bajo           
</t>
        </r>
        <r>
          <rPr>
            <b/>
            <sz val="9"/>
            <color indexed="81"/>
            <rFont val="Tahoma"/>
            <family val="2"/>
          </rPr>
          <t xml:space="preserve">2. </t>
        </r>
        <r>
          <rPr>
            <sz val="9"/>
            <color indexed="81"/>
            <rFont val="Tahoma"/>
            <family val="2"/>
          </rPr>
          <t xml:space="preserve">Bajo                   
</t>
        </r>
        <r>
          <rPr>
            <b/>
            <sz val="9"/>
            <color indexed="81"/>
            <rFont val="Tahoma"/>
            <family val="2"/>
          </rPr>
          <t xml:space="preserve">3. </t>
        </r>
        <r>
          <rPr>
            <sz val="9"/>
            <color indexed="81"/>
            <rFont val="Tahoma"/>
            <family val="2"/>
          </rPr>
          <t xml:space="preserve">Moderado        
</t>
        </r>
        <r>
          <rPr>
            <b/>
            <sz val="9"/>
            <color indexed="81"/>
            <rFont val="Tahoma"/>
            <family val="2"/>
          </rPr>
          <t xml:space="preserve">4. </t>
        </r>
        <r>
          <rPr>
            <sz val="9"/>
            <color indexed="81"/>
            <rFont val="Tahoma"/>
            <family val="2"/>
          </rPr>
          <t xml:space="preserve">Alto                   
</t>
        </r>
        <r>
          <rPr>
            <b/>
            <sz val="9"/>
            <color indexed="81"/>
            <rFont val="Tahoma"/>
            <family val="2"/>
          </rPr>
          <t xml:space="preserve">5. </t>
        </r>
        <r>
          <rPr>
            <sz val="9"/>
            <color indexed="81"/>
            <rFont val="Tahoma"/>
            <family val="2"/>
          </rPr>
          <t xml:space="preserve">Muy alto            
</t>
        </r>
        <r>
          <rPr>
            <b/>
            <sz val="9"/>
            <color indexed="81"/>
            <rFont val="Tahoma"/>
            <family val="2"/>
          </rPr>
          <t>Ejemplos:</t>
        </r>
        <r>
          <rPr>
            <sz val="9"/>
            <color indexed="81"/>
            <rFont val="Tahoma"/>
            <family val="2"/>
          </rPr>
          <t xml:space="preserve">
</t>
        </r>
        <r>
          <rPr>
            <u/>
            <sz val="9"/>
            <color indexed="81"/>
            <rFont val="Tahoma"/>
            <family val="2"/>
          </rPr>
          <t>GAD Provincial</t>
        </r>
        <r>
          <rPr>
            <sz val="9"/>
            <color indexed="81"/>
            <rFont val="Tahoma"/>
            <family val="2"/>
          </rPr>
          <t xml:space="preserve">
Implementación de fincas agroecológicas familiares.
Elemento expuesto: Fincas agroecológicas.
Impacto directo: Pérdida de los cultivos.
Tipo de impacto: Permanente
Grado de impacto: 4 (Alto)
</t>
        </r>
        <r>
          <rPr>
            <u/>
            <sz val="9"/>
            <color indexed="81"/>
            <rFont val="Tahoma"/>
            <family val="2"/>
          </rPr>
          <t>GAD Municipal</t>
        </r>
        <r>
          <rPr>
            <sz val="9"/>
            <color indexed="81"/>
            <rFont val="Tahoma"/>
            <family val="2"/>
          </rPr>
          <t xml:space="preserve">
Proyecto: Implementación de sistema de agua potable para un barrio de la ciudad.
Amenaza climática: Lluvias intensas.
Elemento expuesto: Captación de agua.
Tipo de impacto: Temporal
Grado de impacto: 5 (Muy Alto)
</t>
        </r>
        <r>
          <rPr>
            <u/>
            <sz val="9"/>
            <color indexed="81"/>
            <rFont val="Tahoma"/>
            <family val="2"/>
          </rPr>
          <t>GAD Parroquial</t>
        </r>
        <r>
          <rPr>
            <sz val="9"/>
            <color indexed="81"/>
            <rFont val="Tahoma"/>
            <family val="2"/>
          </rPr>
          <t xml:space="preserve">
Proyecto: Mantenimiento de vías de tercer orden de las comunidades del sur de la Parroquia.
Amenaza Climática: Lluvias intensas que provocan derrumbes.
Elemento expuesto: Vía que une a una comunidad con otra.
Impacto directo: Comunidades incomunicadas, imposibilidad de extraer productos del campo.
Tipo de impacto: Temporal
Grado de impacto: 3 (Moderado)
</t>
        </r>
        <r>
          <rPr>
            <b/>
            <sz val="9"/>
            <color indexed="81"/>
            <rFont val="Tahoma"/>
            <family val="2"/>
          </rPr>
          <t>Nota: Es importante resaltar que el valor que se asigne a la respuesta, será dado en base al análisis que realice el equipo multidisciplinario con fundamento en su experiencia.</t>
        </r>
      </text>
    </comment>
    <comment ref="S2" authorId="0" shapeId="0" xr:uid="{00000000-0006-0000-0200-00000B000000}">
      <text>
        <r>
          <rPr>
            <b/>
            <sz val="9"/>
            <color indexed="81"/>
            <rFont val="Tahoma"/>
            <family val="2"/>
          </rPr>
          <t>CONCEPTO:</t>
        </r>
        <r>
          <rPr>
            <sz val="9"/>
            <color indexed="81"/>
            <rFont val="Tahoma"/>
            <family val="2"/>
          </rPr>
          <t xml:space="preserve"> Aquellos factores intrínsecos o internos del elemento expuesto que aumentan la probabilidad de sufrir impactos a causa de una amenaza climática
</t>
        </r>
        <r>
          <rPr>
            <b/>
            <sz val="9"/>
            <color indexed="81"/>
            <rFont val="Tahoma"/>
            <family val="2"/>
          </rPr>
          <t xml:space="preserve">Instrucción: 
</t>
        </r>
        <r>
          <rPr>
            <sz val="9"/>
            <color indexed="81"/>
            <rFont val="Tahoma"/>
            <family val="2"/>
          </rPr>
          <t xml:space="preserve">Responda las preguntas planteadas para determinar el valor de la susceptibilidad o sensibilidad.
Considera los siguientes niveles:
</t>
        </r>
        <r>
          <rPr>
            <u/>
            <sz val="9"/>
            <color indexed="81"/>
            <rFont val="Tahoma"/>
            <family val="2"/>
          </rPr>
          <t xml:space="preserve">
</t>
        </r>
        <r>
          <rPr>
            <b/>
            <sz val="9"/>
            <color indexed="81"/>
            <rFont val="Tahoma"/>
            <family val="2"/>
          </rPr>
          <t xml:space="preserve">1. </t>
        </r>
        <r>
          <rPr>
            <sz val="9"/>
            <color indexed="81"/>
            <rFont val="Tahoma"/>
            <family val="2"/>
          </rPr>
          <t xml:space="preserve">Muy Bajo
</t>
        </r>
        <r>
          <rPr>
            <b/>
            <sz val="9"/>
            <color indexed="81"/>
            <rFont val="Tahoma"/>
            <family val="2"/>
          </rPr>
          <t>2.</t>
        </r>
        <r>
          <rPr>
            <sz val="9"/>
            <color indexed="81"/>
            <rFont val="Tahoma"/>
            <family val="2"/>
          </rPr>
          <t xml:space="preserve"> Bajo
</t>
        </r>
        <r>
          <rPr>
            <b/>
            <sz val="9"/>
            <color indexed="81"/>
            <rFont val="Tahoma"/>
            <family val="2"/>
          </rPr>
          <t>3.</t>
        </r>
        <r>
          <rPr>
            <sz val="9"/>
            <color indexed="81"/>
            <rFont val="Tahoma"/>
            <family val="2"/>
          </rPr>
          <t xml:space="preserve"> Moderado
</t>
        </r>
        <r>
          <rPr>
            <b/>
            <sz val="9"/>
            <color indexed="81"/>
            <rFont val="Tahoma"/>
            <family val="2"/>
          </rPr>
          <t xml:space="preserve">4. </t>
        </r>
        <r>
          <rPr>
            <sz val="9"/>
            <color indexed="81"/>
            <rFont val="Tahoma"/>
            <family val="2"/>
          </rPr>
          <t xml:space="preserve">Alto
</t>
        </r>
        <r>
          <rPr>
            <b/>
            <sz val="9"/>
            <color indexed="81"/>
            <rFont val="Tahoma"/>
            <family val="2"/>
          </rPr>
          <t>5.</t>
        </r>
        <r>
          <rPr>
            <sz val="9"/>
            <color indexed="81"/>
            <rFont val="Tahoma"/>
            <family val="2"/>
          </rPr>
          <t xml:space="preserve"> Muy Alto
</t>
        </r>
      </text>
    </comment>
    <comment ref="W2" authorId="1" shapeId="0" xr:uid="{00000000-0006-0000-0200-00000C000000}">
      <text>
        <r>
          <rPr>
            <b/>
            <sz val="9"/>
            <color indexed="81"/>
            <rFont val="Tahoma"/>
            <family val="2"/>
          </rPr>
          <t xml:space="preserve">Concepto:
</t>
        </r>
        <r>
          <rPr>
            <sz val="9"/>
            <color indexed="81"/>
            <rFont val="Tahoma"/>
            <family val="2"/>
          </rPr>
          <t xml:space="preserve">Capacidad Adaptativa se relaciona con la habilidad del elemento expuesto de acoplarse, prepararse y responder a los cambios del clima, actuales y futuros. Esta capacidad incluye los recursos disponibles, conocimientos, herramientas, políticas y otros aspectos que permitan superar las condiciones adversas en el corto y largo plazo.
</t>
        </r>
        <r>
          <rPr>
            <b/>
            <sz val="9"/>
            <color indexed="81"/>
            <rFont val="Tahoma"/>
            <family val="2"/>
          </rPr>
          <t xml:space="preserve">Instrucción: </t>
        </r>
        <r>
          <rPr>
            <sz val="9"/>
            <color indexed="81"/>
            <rFont val="Tahoma"/>
            <family val="2"/>
          </rPr>
          <t xml:space="preserve">
Responda las preguntas planteadas para determinar el valor de la capacidad adaptativa.
Considere los siguientes niveles:
</t>
        </r>
        <r>
          <rPr>
            <b/>
            <sz val="9"/>
            <color indexed="81"/>
            <rFont val="Tahoma"/>
            <family val="2"/>
          </rPr>
          <t>1.</t>
        </r>
        <r>
          <rPr>
            <sz val="9"/>
            <color indexed="81"/>
            <rFont val="Tahoma"/>
            <family val="2"/>
          </rPr>
          <t xml:space="preserve"> Muy Bajo
</t>
        </r>
        <r>
          <rPr>
            <b/>
            <sz val="9"/>
            <color indexed="81"/>
            <rFont val="Tahoma"/>
            <family val="2"/>
          </rPr>
          <t>2.</t>
        </r>
        <r>
          <rPr>
            <sz val="9"/>
            <color indexed="81"/>
            <rFont val="Tahoma"/>
            <family val="2"/>
          </rPr>
          <t xml:space="preserve"> Bajo
</t>
        </r>
        <r>
          <rPr>
            <b/>
            <sz val="9"/>
            <color indexed="81"/>
            <rFont val="Tahoma"/>
            <family val="2"/>
          </rPr>
          <t>3.</t>
        </r>
        <r>
          <rPr>
            <sz val="9"/>
            <color indexed="81"/>
            <rFont val="Tahoma"/>
            <family val="2"/>
          </rPr>
          <t xml:space="preserve"> Moderado
</t>
        </r>
        <r>
          <rPr>
            <b/>
            <sz val="9"/>
            <color indexed="81"/>
            <rFont val="Tahoma"/>
            <family val="2"/>
          </rPr>
          <t xml:space="preserve">4. </t>
        </r>
        <r>
          <rPr>
            <sz val="9"/>
            <color indexed="81"/>
            <rFont val="Tahoma"/>
            <family val="2"/>
          </rPr>
          <t xml:space="preserve">Alto
</t>
        </r>
        <r>
          <rPr>
            <b/>
            <sz val="9"/>
            <color indexed="81"/>
            <rFont val="Tahoma"/>
            <family val="2"/>
          </rPr>
          <t>5.</t>
        </r>
        <r>
          <rPr>
            <sz val="9"/>
            <color indexed="81"/>
            <rFont val="Tahoma"/>
            <family val="2"/>
          </rPr>
          <t xml:space="preserve"> Muy Alto
</t>
        </r>
        <r>
          <rPr>
            <b/>
            <sz val="9"/>
            <color indexed="81"/>
            <rFont val="Tahoma"/>
            <family val="2"/>
          </rPr>
          <t>Nota: Es importante resaltar que este valor, será dado en base al análisis que realice el equipo multidisciplinario en base a su experiencia.</t>
        </r>
      </text>
    </comment>
    <comment ref="AA2" authorId="0" shapeId="0" xr:uid="{00000000-0006-0000-0200-00000D000000}">
      <text>
        <r>
          <rPr>
            <b/>
            <sz val="9"/>
            <color indexed="81"/>
            <rFont val="Tahoma"/>
            <family val="2"/>
          </rPr>
          <t xml:space="preserve">
Concepto:
</t>
        </r>
        <r>
          <rPr>
            <sz val="9"/>
            <color indexed="81"/>
            <rFont val="Tahoma"/>
            <family val="2"/>
          </rPr>
          <t xml:space="preserve">Vulnerabilidad: Propensión o predisposición de ser afectado negativamente.
La vulnerabilidad comprende una variedad de conceptos y elementos que incluyen la sensibilidad o susceptibilidad al daño, la capacidad de respuesta y la resiliencia.
Resiliencia al cambio climático: Capacidad de hacer frente y recuperarse ante los efectos adversos del cambio climático.
1. MUY BAJA: El elemento expuesto (proyecto o componente del proyecto) tiene muy baja vulnerabilidad.
2. BAJA: El elemento expuesto (proyecto o componente del proyecto) tiene baja vulnerabilidad.
3. MODERADA: El elemento expuesto (proyecto o componente del proyecto) tiene moderada vulnerabilidad.
4. ALTA: El elemento expuesto (proyecto o componente del proyecto) tiene alta vulnerabilidad.
5. MUY ALTA: El elemento expuesto (proyecto o componente del proyecto) tiene muy alta vulnerabilidad.
</t>
        </r>
      </text>
    </comment>
    <comment ref="AB2" authorId="1" shapeId="0" xr:uid="{00000000-0006-0000-0200-00000E000000}">
      <text>
        <r>
          <rPr>
            <b/>
            <sz val="9"/>
            <color indexed="81"/>
            <rFont val="Tahoma"/>
            <family val="2"/>
          </rPr>
          <t xml:space="preserve">
Concepto:
</t>
        </r>
        <r>
          <rPr>
            <sz val="9"/>
            <color indexed="81"/>
            <rFont val="Tahoma"/>
            <family val="2"/>
          </rPr>
          <t>Riesgo Climático: El riesgo climático resulta de la interacción entre el elemento expuesto con las amenazas climáticas, los niveles de exposición y su vulnerabilidad climática.
Para los fines de esta herramienta, el riesgo climático resultante se calcula en relación a los proyectos priorizados por el GAD. 
1. MUY BAJA: El elemento expuesto (proyecto o componente del proyecto) tiene muy bajo riesgo climático.
2. BAJA: El elemento expuesto (proyecto o componente del proyecto) tiene bajo riesgo climático.
3. MODERADA: El elemento expuesto (proyecto o componente del proyecto) tiene moderado riesgo climático.
4. ALTA: El elemento expuesto (proyecto o componente del proyecto) tiene alto riesgo climático.
5. MUY ALTA: El elemento expuesto (proyecto o componente del proyecto) tiene muy alto riesgo climático.</t>
        </r>
      </text>
    </comment>
    <comment ref="D3" authorId="1" shapeId="0" xr:uid="{00000000-0006-0000-0200-00000F000000}">
      <text>
        <r>
          <rPr>
            <b/>
            <sz val="9"/>
            <color indexed="81"/>
            <rFont val="Tahoma"/>
            <family val="2"/>
          </rPr>
          <t xml:space="preserve">Instrucción: </t>
        </r>
        <r>
          <rPr>
            <sz val="9"/>
            <color indexed="81"/>
            <rFont val="Tahoma"/>
            <family val="2"/>
          </rPr>
          <t xml:space="preserve">Escriba el nombre del proyecto priorizado por el GAD, elegido para el presente análisis.
</t>
        </r>
        <r>
          <rPr>
            <b/>
            <sz val="9"/>
            <color indexed="81"/>
            <rFont val="Tahoma"/>
            <family val="2"/>
          </rPr>
          <t xml:space="preserve">
Ejemplo: 
</t>
        </r>
        <r>
          <rPr>
            <u/>
            <sz val="9"/>
            <color indexed="81"/>
            <rFont val="Tahoma"/>
            <family val="2"/>
          </rPr>
          <t>Proyecto</t>
        </r>
        <r>
          <rPr>
            <b/>
            <sz val="9"/>
            <color indexed="81"/>
            <rFont val="Tahoma"/>
            <family val="2"/>
          </rPr>
          <t>:</t>
        </r>
        <r>
          <rPr>
            <sz val="9"/>
            <color indexed="81"/>
            <rFont val="Tahoma"/>
            <family val="2"/>
          </rPr>
          <t xml:space="preserve">
 Optimización de sistemas de riego.</t>
        </r>
      </text>
    </comment>
    <comment ref="E3" authorId="1" shapeId="0" xr:uid="{00000000-0006-0000-0200-000010000000}">
      <text>
        <r>
          <rPr>
            <b/>
            <sz val="9"/>
            <color indexed="81"/>
            <rFont val="Tahoma"/>
            <family val="2"/>
          </rPr>
          <t xml:space="preserve">Instrucción: </t>
        </r>
        <r>
          <rPr>
            <sz val="9"/>
            <color indexed="81"/>
            <rFont val="Tahoma"/>
            <family val="2"/>
          </rPr>
          <t xml:space="preserve">Breve Descripción del proyecto:
</t>
        </r>
        <r>
          <rPr>
            <b/>
            <sz val="9"/>
            <color indexed="81"/>
            <rFont val="Tahoma"/>
            <family val="2"/>
          </rPr>
          <t xml:space="preserve">Ejemplo: </t>
        </r>
        <r>
          <rPr>
            <sz val="9"/>
            <color indexed="81"/>
            <rFont val="Tahoma"/>
            <family val="2"/>
          </rPr>
          <t xml:space="preserve">En referencia al proyecto seleccionado anteriormente, "Optimización de sistemas de riego", realice una corta descripción del proyecto: 
</t>
        </r>
        <r>
          <rPr>
            <b/>
            <sz val="9"/>
            <color indexed="81"/>
            <rFont val="Tahoma"/>
            <family val="2"/>
          </rPr>
          <t xml:space="preserve">
- </t>
        </r>
        <r>
          <rPr>
            <sz val="9"/>
            <color indexed="81"/>
            <rFont val="Tahoma"/>
            <family val="2"/>
          </rPr>
          <t>Mejoramiento de sistemas de riesgo existentes, incrementando los caudales a través de la reducción de las pérdidas de agua, con actividades como el revestimiento de canales de tierra, instalación de tuberías en canales primarios, secundarios y terciarios.</t>
        </r>
      </text>
    </comment>
    <comment ref="F3" authorId="0" shapeId="0" xr:uid="{00000000-0006-0000-0200-000011000000}">
      <text>
        <r>
          <rPr>
            <b/>
            <sz val="9"/>
            <color indexed="81"/>
            <rFont val="Tahoma"/>
            <family val="2"/>
          </rPr>
          <t xml:space="preserve">Elemento Expuesto: </t>
        </r>
        <r>
          <rPr>
            <sz val="9"/>
            <color indexed="81"/>
            <rFont val="Tahoma"/>
            <family val="2"/>
          </rPr>
          <t xml:space="preserve">Se define como tal, a un proyecto, a una parte o fase de él , que pueda ser afectado por la ocurrencia de una o más amenazas climáticas.
</t>
        </r>
        <r>
          <rPr>
            <b/>
            <sz val="9"/>
            <color indexed="81"/>
            <rFont val="Tahoma"/>
            <family val="2"/>
          </rPr>
          <t xml:space="preserve">
Ejemplo de elementos expuestos:
</t>
        </r>
        <r>
          <rPr>
            <u/>
            <sz val="9"/>
            <color indexed="81"/>
            <rFont val="Tahoma"/>
            <family val="2"/>
          </rPr>
          <t>GAD Provincial</t>
        </r>
        <r>
          <rPr>
            <b/>
            <sz val="9"/>
            <color indexed="81"/>
            <rFont val="Tahoma"/>
            <family val="2"/>
          </rPr>
          <t xml:space="preserve">
</t>
        </r>
        <r>
          <rPr>
            <sz val="9"/>
            <color indexed="81"/>
            <rFont val="Tahoma"/>
            <family val="2"/>
          </rPr>
          <t>Proyecto: Implementación de prácticas agroecológicas a nivel provincial.
Elemento expuesto: Fincas Agroecológicas.</t>
        </r>
        <r>
          <rPr>
            <b/>
            <sz val="9"/>
            <color indexed="81"/>
            <rFont val="Tahoma"/>
            <family val="2"/>
          </rPr>
          <t xml:space="preserve">
</t>
        </r>
        <r>
          <rPr>
            <u/>
            <sz val="9"/>
            <color indexed="81"/>
            <rFont val="Tahoma"/>
            <family val="2"/>
          </rPr>
          <t>GAD Municipal</t>
        </r>
        <r>
          <rPr>
            <b/>
            <sz val="9"/>
            <color indexed="81"/>
            <rFont val="Tahoma"/>
            <family val="2"/>
          </rPr>
          <t xml:space="preserve">
</t>
        </r>
        <r>
          <rPr>
            <sz val="9"/>
            <color indexed="81"/>
            <rFont val="Tahoma"/>
            <family val="2"/>
          </rPr>
          <t xml:space="preserve">Proyecto: Implementación de un sistema de agua potable para un barrio de la ciudad.
Elemento expuesto: Captación de agua.
</t>
        </r>
        <r>
          <rPr>
            <b/>
            <sz val="9"/>
            <color indexed="81"/>
            <rFont val="Tahoma"/>
            <family val="2"/>
          </rPr>
          <t xml:space="preserve">
</t>
        </r>
        <r>
          <rPr>
            <u/>
            <sz val="9"/>
            <color indexed="81"/>
            <rFont val="Tahoma"/>
            <family val="2"/>
          </rPr>
          <t>GAD Parroquial</t>
        </r>
        <r>
          <rPr>
            <b/>
            <sz val="9"/>
            <color indexed="81"/>
            <rFont val="Tahoma"/>
            <family val="2"/>
          </rPr>
          <t xml:space="preserve">
</t>
        </r>
        <r>
          <rPr>
            <sz val="9"/>
            <color indexed="81"/>
            <rFont val="Tahoma"/>
            <family val="2"/>
          </rPr>
          <t xml:space="preserve">Mantenimiento de vías de tercer orden de las comunidades del sur de la Parroquia.
Elemento expuesto: Vía que une a dos comunidades en el sur de la parroquia.
</t>
        </r>
      </text>
    </comment>
    <comment ref="G3" authorId="0" shapeId="0" xr:uid="{00000000-0006-0000-0200-000012000000}">
      <text>
        <r>
          <rPr>
            <b/>
            <sz val="9"/>
            <color indexed="81"/>
            <rFont val="Tahoma"/>
            <family val="2"/>
          </rPr>
          <t xml:space="preserve">
Instrucciones: 
1. </t>
        </r>
        <r>
          <rPr>
            <sz val="9"/>
            <color indexed="81"/>
            <rFont val="Tahoma"/>
            <family val="2"/>
          </rPr>
          <t xml:space="preserve">Revise los mapas de </t>
        </r>
        <r>
          <rPr>
            <u/>
            <sz val="9"/>
            <color indexed="81"/>
            <rFont val="Tahoma"/>
            <family val="2"/>
          </rPr>
          <t>Amenazas Climáticas</t>
        </r>
        <r>
          <rPr>
            <sz val="9"/>
            <color indexed="81"/>
            <rFont val="Tahoma"/>
            <family val="2"/>
          </rPr>
          <t xml:space="preserve"> del escenario RCP4,5 correspondiente al periodo 2016-2040, de su provincia. (proporcionados en la caja de herramientas), 
</t>
        </r>
        <r>
          <rPr>
            <b/>
            <sz val="9"/>
            <color indexed="81"/>
            <rFont val="Tahoma"/>
            <family val="2"/>
          </rPr>
          <t>2.</t>
        </r>
        <r>
          <rPr>
            <sz val="9"/>
            <color indexed="81"/>
            <rFont val="Tahoma"/>
            <family val="2"/>
          </rPr>
          <t xml:space="preserve"> Ubique el elemento expuesto en cada uno de los mapas de amenazas.
</t>
        </r>
        <r>
          <rPr>
            <b/>
            <sz val="9"/>
            <color indexed="81"/>
            <rFont val="Tahoma"/>
            <family val="2"/>
          </rPr>
          <t>3.</t>
        </r>
        <r>
          <rPr>
            <sz val="9"/>
            <color indexed="81"/>
            <rFont val="Tahoma"/>
            <family val="2"/>
          </rPr>
          <t xml:space="preserve"> Calcule el valor de cada Amenaza climática. (siga el hipervínculo de la celda G4).
</t>
        </r>
        <r>
          <rPr>
            <b/>
            <sz val="9"/>
            <color indexed="81"/>
            <rFont val="Tahoma"/>
            <family val="2"/>
          </rPr>
          <t>4.</t>
        </r>
        <r>
          <rPr>
            <sz val="9"/>
            <color indexed="81"/>
            <rFont val="Tahoma"/>
            <family val="2"/>
          </rPr>
          <t xml:space="preserve"> Con base en el cálculo anterior, elija en la lista desplegable de la celda G5, G6, etc, las amenazas cuyo valor sea igual o mayor a 3 y con esas, prosiga con el análisis.
</t>
        </r>
        <r>
          <rPr>
            <b/>
            <sz val="9"/>
            <color indexed="81"/>
            <rFont val="Tahoma"/>
            <family val="2"/>
          </rPr>
          <t>Nota:</t>
        </r>
        <r>
          <rPr>
            <sz val="9"/>
            <color indexed="81"/>
            <rFont val="Tahoma"/>
            <family val="2"/>
          </rPr>
          <t xml:space="preserve">
El análisis de amenazas climáticas debe ser complementado mediante la "lectura" de los mapas de amenazas climáticas del denominado "clima presente". Tome en cuenta que analizar estos mapas en conjunto proporcionarán un mejor entendimiento de los cambios (incrementos) que se pueden producir en relación a cada amenaza.
</t>
        </r>
      </text>
    </comment>
    <comment ref="H3" authorId="1" shapeId="0" xr:uid="{00000000-0006-0000-0200-000013000000}">
      <text>
        <r>
          <rPr>
            <b/>
            <sz val="9"/>
            <color indexed="81"/>
            <rFont val="Tahoma"/>
            <family val="2"/>
          </rPr>
          <t>Instrucción: 
1.</t>
        </r>
        <r>
          <rPr>
            <sz val="9"/>
            <color indexed="81"/>
            <rFont val="Tahoma"/>
            <family val="2"/>
          </rPr>
          <t xml:space="preserve"> Colocar el valor calculado en la hoja de cálculo "AMENAZA CLIMÁTICA"  (correspondiente a cada amenaza climática analizada).
</t>
        </r>
      </text>
    </comment>
    <comment ref="I3" authorId="0" shapeId="0" xr:uid="{00000000-0006-0000-0200-000014000000}">
      <text>
        <r>
          <rPr>
            <b/>
            <sz val="9"/>
            <color indexed="81"/>
            <rFont val="Tahoma"/>
            <family val="2"/>
          </rPr>
          <t>Concepto:</t>
        </r>
        <r>
          <rPr>
            <sz val="9"/>
            <color indexed="81"/>
            <rFont val="Tahoma"/>
            <family val="2"/>
          </rPr>
          <t xml:space="preserve">
El efecto físico directo es el resultado de la influencia de la Amenaza climática identificada sobre el entorno circundante al elemento expuesto.
</t>
        </r>
        <r>
          <rPr>
            <b/>
            <sz val="9"/>
            <color indexed="81"/>
            <rFont val="Tahoma"/>
            <family val="2"/>
          </rPr>
          <t>Instrucción:
1.</t>
        </r>
        <r>
          <rPr>
            <sz val="9"/>
            <color indexed="81"/>
            <rFont val="Tahoma"/>
            <family val="2"/>
          </rPr>
          <t xml:space="preserve"> Seleccione de la lista desplegable, el efecto físico que se </t>
        </r>
        <r>
          <rPr>
            <u/>
            <sz val="9"/>
            <color indexed="81"/>
            <rFont val="Tahoma"/>
            <family val="2"/>
          </rPr>
          <t xml:space="preserve">podría </t>
        </r>
        <r>
          <rPr>
            <sz val="9"/>
            <color indexed="81"/>
            <rFont val="Tahoma"/>
            <family val="2"/>
          </rPr>
          <t xml:space="preserve">generar a consecuencia de la Amenaza climática.
</t>
        </r>
        <r>
          <rPr>
            <b/>
            <sz val="9"/>
            <color indexed="81"/>
            <rFont val="Tahoma"/>
            <family val="2"/>
          </rPr>
          <t>Nota</t>
        </r>
        <r>
          <rPr>
            <sz val="9"/>
            <color indexed="81"/>
            <rFont val="Tahoma"/>
            <family val="2"/>
          </rPr>
          <t xml:space="preserve">
En caso de tener más de un efecto o un efecto diferente a los listados, seleccione la opción "</t>
        </r>
        <r>
          <rPr>
            <u/>
            <sz val="9"/>
            <color indexed="81"/>
            <rFont val="Tahoma"/>
            <family val="2"/>
          </rPr>
          <t>Otro / Mas de uno"</t>
        </r>
        <r>
          <rPr>
            <b/>
            <sz val="9"/>
            <color indexed="81"/>
            <rFont val="Tahoma"/>
            <family val="2"/>
          </rPr>
          <t xml:space="preserve"> </t>
        </r>
        <r>
          <rPr>
            <sz val="9"/>
            <color indexed="81"/>
            <rFont val="Tahoma"/>
            <family val="2"/>
          </rPr>
          <t>y Especifíquelo en la columna J.</t>
        </r>
      </text>
    </comment>
    <comment ref="K3" authorId="1" shapeId="0" xr:uid="{00000000-0006-0000-0200-000015000000}">
      <text>
        <r>
          <rPr>
            <b/>
            <sz val="9"/>
            <color indexed="81"/>
            <rFont val="Tahoma"/>
            <family val="2"/>
          </rPr>
          <t xml:space="preserve">Instrucción:
</t>
        </r>
        <r>
          <rPr>
            <sz val="9"/>
            <color indexed="81"/>
            <rFont val="Tahoma"/>
            <family val="2"/>
          </rPr>
          <t xml:space="preserve">Responda la pregunta y valore la respuesta, considere lo siguiente:
</t>
        </r>
        <r>
          <rPr>
            <b/>
            <sz val="9"/>
            <color indexed="81"/>
            <rFont val="Tahoma"/>
            <family val="2"/>
          </rPr>
          <t xml:space="preserve">1. </t>
        </r>
        <r>
          <rPr>
            <sz val="9"/>
            <color indexed="81"/>
            <rFont val="Tahoma"/>
            <family val="2"/>
          </rPr>
          <t xml:space="preserve">Si el Elemento expuesto es un </t>
        </r>
        <r>
          <rPr>
            <u/>
            <sz val="9"/>
            <color indexed="81"/>
            <rFont val="Tahoma"/>
            <family val="2"/>
          </rPr>
          <t>PUNTO</t>
        </r>
        <r>
          <rPr>
            <sz val="9"/>
            <color indexed="81"/>
            <rFont val="Tahoma"/>
            <family val="2"/>
          </rPr>
          <t xml:space="preserve"> y éste se ubica en un pixel cuyo valor corresponde a una amenaza moderada, alta o muy alta, </t>
        </r>
        <r>
          <rPr>
            <b/>
            <sz val="9"/>
            <color indexed="81"/>
            <rFont val="Tahoma"/>
            <family val="2"/>
          </rPr>
          <t>para efectos de la estimación del porcentaje solicitado en esta pregunta</t>
        </r>
        <r>
          <rPr>
            <sz val="9"/>
            <color indexed="81"/>
            <rFont val="Tahoma"/>
            <family val="2"/>
          </rPr>
          <t xml:space="preserve"> será "</t>
        </r>
        <r>
          <rPr>
            <b/>
            <sz val="9"/>
            <color indexed="81"/>
            <rFont val="Tahoma"/>
            <family val="2"/>
          </rPr>
          <t>5</t>
        </r>
        <r>
          <rPr>
            <sz val="9"/>
            <color indexed="81"/>
            <rFont val="Tahoma"/>
            <family val="2"/>
          </rPr>
          <t xml:space="preserve">. </t>
        </r>
        <r>
          <rPr>
            <b/>
            <sz val="9"/>
            <color indexed="81"/>
            <rFont val="Tahoma"/>
            <family val="2"/>
          </rPr>
          <t>Muy Alto". S</t>
        </r>
        <r>
          <rPr>
            <sz val="9"/>
            <color indexed="81"/>
            <rFont val="Tahoma"/>
            <family val="2"/>
          </rPr>
          <t xml:space="preserve">i el punto se ubica en un pixel con valores de amenaza Bajo o Muy Bajo, se asume que ese porcentaje será </t>
        </r>
        <r>
          <rPr>
            <b/>
            <sz val="9"/>
            <color indexed="81"/>
            <rFont val="Tahoma"/>
            <family val="2"/>
          </rPr>
          <t xml:space="preserve">"2. Bajo". 
2. </t>
        </r>
        <r>
          <rPr>
            <sz val="9"/>
            <color indexed="81"/>
            <rFont val="Tahoma"/>
            <family val="2"/>
          </rPr>
          <t xml:space="preserve">Si el Elemento Expuesto es una </t>
        </r>
        <r>
          <rPr>
            <u/>
            <sz val="9"/>
            <color indexed="81"/>
            <rFont val="Tahoma"/>
            <family val="2"/>
          </rPr>
          <t>LÍNEA</t>
        </r>
        <r>
          <rPr>
            <sz val="9"/>
            <color indexed="81"/>
            <rFont val="Tahoma"/>
            <family val="2"/>
          </rPr>
          <t xml:space="preserve"> o un </t>
        </r>
        <r>
          <rPr>
            <u/>
            <sz val="9"/>
            <color indexed="81"/>
            <rFont val="Tahoma"/>
            <family val="2"/>
          </rPr>
          <t>POLÍGONO</t>
        </r>
        <r>
          <rPr>
            <sz val="9"/>
            <color indexed="81"/>
            <rFont val="Tahoma"/>
            <family val="2"/>
          </rPr>
          <t xml:space="preserve">, el equipo técnico deberá estimar el porcentaje del Elemento Expuesto que se ubica en pixeles que corresponden a amenazas Moderadas, Altas y Muy Altas, y elegir la respuesta según corresponda.
</t>
        </r>
        <r>
          <rPr>
            <b/>
            <sz val="9"/>
            <color indexed="81"/>
            <rFont val="Tahoma"/>
            <family val="2"/>
          </rPr>
          <t xml:space="preserve">Ejemplo:
</t>
        </r>
        <r>
          <rPr>
            <sz val="9"/>
            <color indexed="81"/>
            <rFont val="Tahoma"/>
            <family val="2"/>
          </rPr>
          <t xml:space="preserve">El elemento expuesto es un Polígono: 
- Su área abarca un total de </t>
        </r>
        <r>
          <rPr>
            <b/>
            <sz val="9"/>
            <color indexed="81"/>
            <rFont val="Tahoma"/>
            <family val="2"/>
          </rPr>
          <t>10 pixeles</t>
        </r>
        <r>
          <rPr>
            <sz val="9"/>
            <color indexed="81"/>
            <rFont val="Tahoma"/>
            <family val="2"/>
          </rPr>
          <t xml:space="preserve">:
    3 pixeles con amenaza climática "Muy Baja" (30%)
    4 pixeles con amenaza climática "Moderada" (40%)
    2 pixeles con amenaza climática "Alta" (20%)
    1 pixel con amenaza climática "Muy Alta" (10%)
En este caso, el porcentaje (%) del elemento expuesto que se encuentra bajo Amenaza climática moderada, alta o muy alta, suma 70% lo que significa que la respuesta es </t>
        </r>
        <r>
          <rPr>
            <b/>
            <sz val="9"/>
            <color indexed="81"/>
            <rFont val="Tahoma"/>
            <family val="2"/>
          </rPr>
          <t>4</t>
        </r>
        <r>
          <rPr>
            <sz val="9"/>
            <color indexed="81"/>
            <rFont val="Tahoma"/>
            <family val="2"/>
          </rPr>
          <t xml:space="preserve"> (Alto: 61% al 80%)
</t>
        </r>
        <r>
          <rPr>
            <b/>
            <sz val="9"/>
            <color indexed="81"/>
            <rFont val="Tahoma"/>
            <family val="2"/>
          </rPr>
          <t xml:space="preserve">
Nota: Es importante resaltar que el valor que se asigne a la respuesta, será dado en base al análisis que realice el equipo multidisciplinario con fundamento en su experiencia.</t>
        </r>
      </text>
    </comment>
    <comment ref="L3" authorId="0" shapeId="0" xr:uid="{00000000-0006-0000-0200-000016000000}">
      <text>
        <r>
          <rPr>
            <b/>
            <sz val="9"/>
            <color indexed="81"/>
            <rFont val="Tahoma"/>
            <family val="2"/>
          </rPr>
          <t xml:space="preserve">Instrucción:
*Nos referimos a ¨modificación en la exposición¨ cuando un elemento expuesto (ej. carreteras, acueductos, reservorios, área productiva, emprendimiento turístico, entre otros) aumentan en longitud o en superficie. </t>
        </r>
        <r>
          <rPr>
            <sz val="9"/>
            <color indexed="81"/>
            <rFont val="Tahoma"/>
            <family val="2"/>
          </rPr>
          <t xml:space="preserve">
Algunos ejemplos de los cambios que pueden estar planteados podrían ser:
- Ampliación de una carretera.
- Construcción de obras complementarias de un sistema de abastecimiento de agua potable.
- Aumento de las áreas destinadas a reforestación.
</t>
        </r>
        <r>
          <rPr>
            <b/>
            <sz val="9"/>
            <color indexed="81"/>
            <rFont val="Tahoma"/>
            <family val="2"/>
          </rPr>
          <t>Nota: Es importante resaltar que el valor que se asigne a la respuesta, será dado en base al análisis que realice el equipo multidisciplinario con fundamento en su experiencia.</t>
        </r>
      </text>
    </comment>
    <comment ref="M3" authorId="1" shapeId="0" xr:uid="{00000000-0006-0000-0200-000017000000}">
      <text>
        <r>
          <rPr>
            <b/>
            <sz val="9"/>
            <color indexed="81"/>
            <rFont val="Tahoma"/>
            <family val="2"/>
          </rPr>
          <t xml:space="preserve">Instrucción:
</t>
        </r>
        <r>
          <rPr>
            <sz val="9"/>
            <color indexed="81"/>
            <rFont val="Tahoma"/>
            <family val="2"/>
          </rPr>
          <t>Responda la pregunta y valore la respuesta.</t>
        </r>
        <r>
          <rPr>
            <b/>
            <sz val="9"/>
            <color indexed="81"/>
            <rFont val="Tahoma"/>
            <family val="2"/>
          </rPr>
          <t xml:space="preserve">
Nota: Es importante resaltar que el valor que se asigne a la respuesta, será dado en base al análisis que realice el equipo multidisciplinario con fundamento en su experiencia.</t>
        </r>
      </text>
    </comment>
    <comment ref="N3" authorId="1" shapeId="0" xr:uid="{00000000-0006-0000-0200-000018000000}">
      <text>
        <r>
          <rPr>
            <b/>
            <sz val="9"/>
            <color indexed="81"/>
            <rFont val="Tahoma"/>
            <family val="2"/>
          </rPr>
          <t xml:space="preserve">Resultados Exposición: </t>
        </r>
        <r>
          <rPr>
            <sz val="9"/>
            <color indexed="81"/>
            <rFont val="Tahoma"/>
            <family val="2"/>
          </rPr>
          <t xml:space="preserve">Con base a los valores asignados a las preguntas de Exposición de las columnas K, L y M. En la columna N la herramienta calcula automáticamente la Exposición.
</t>
        </r>
        <r>
          <rPr>
            <b/>
            <sz val="9"/>
            <color indexed="81"/>
            <rFont val="Tahoma"/>
            <family val="2"/>
          </rPr>
          <t xml:space="preserve">
</t>
        </r>
        <r>
          <rPr>
            <sz val="9"/>
            <color indexed="81"/>
            <rFont val="Tahoma"/>
            <family val="2"/>
          </rPr>
          <t xml:space="preserve">
</t>
        </r>
      </text>
    </comment>
    <comment ref="S3" authorId="0" shapeId="0" xr:uid="{00000000-0006-0000-0200-000019000000}">
      <text>
        <r>
          <rPr>
            <b/>
            <sz val="9"/>
            <color indexed="81"/>
            <rFont val="Tahoma"/>
            <family val="2"/>
          </rPr>
          <t xml:space="preserve">Instrucción: </t>
        </r>
        <r>
          <rPr>
            <sz val="9"/>
            <color indexed="81"/>
            <rFont val="Tahoma"/>
            <family val="2"/>
          </rPr>
          <t>Seleccione un valor de la lista desplegable.</t>
        </r>
        <r>
          <rPr>
            <b/>
            <sz val="9"/>
            <color indexed="81"/>
            <rFont val="Tahoma"/>
            <family val="2"/>
          </rPr>
          <t xml:space="preserve">
Ejemplo: 
a.) </t>
        </r>
        <r>
          <rPr>
            <sz val="9"/>
            <color indexed="81"/>
            <rFont val="Tahoma"/>
            <family val="2"/>
          </rPr>
          <t xml:space="preserve">Si en un sistema de riego se contempla la instalación de tubería PVC subterránea, éste es menos sensible a sufrir afectación por deslizamientos que un sistema de riego que use canales a cielo abierto, pues ellos son más susceptibles a la afectación directa por deslizamientos o por precipitaciones intensas. Para el caso del sistema de riego que usa tuberías PVC subterránea, este nivel sería </t>
        </r>
        <r>
          <rPr>
            <b/>
            <sz val="9"/>
            <color indexed="81"/>
            <rFont val="Tahoma"/>
            <family val="2"/>
          </rPr>
          <t>1. Muy bajo;</t>
        </r>
        <r>
          <rPr>
            <sz val="9"/>
            <color indexed="81"/>
            <rFont val="Tahoma"/>
            <family val="2"/>
          </rPr>
          <t xml:space="preserve"> por el contrario, para el segundo caso, el nivel sería </t>
        </r>
        <r>
          <rPr>
            <b/>
            <sz val="9"/>
            <color indexed="81"/>
            <rFont val="Tahoma"/>
            <family val="2"/>
          </rPr>
          <t xml:space="preserve">4. Alto.
b.) </t>
        </r>
        <r>
          <rPr>
            <sz val="9"/>
            <color indexed="81"/>
            <rFont val="Tahoma"/>
            <family val="2"/>
          </rPr>
          <t xml:space="preserve">Si una central hidroeléctrica tiene un embalse, ésta tendrá menor sensibilidad a los cambios en la precipitación, puesto que a través del embalse se puede regular periodos de escasez de lluvia; por el contrario, una central hidroeléctrica sin embalse no podría producir energía durante el periodo de escasez de lluvia.
En este caso, la central hidroeléctrica con embalse tendrá un nivel de </t>
        </r>
        <r>
          <rPr>
            <b/>
            <sz val="9"/>
            <color indexed="81"/>
            <rFont val="Tahoma"/>
            <family val="2"/>
          </rPr>
          <t>2.</t>
        </r>
        <r>
          <rPr>
            <sz val="9"/>
            <color indexed="81"/>
            <rFont val="Tahoma"/>
            <family val="2"/>
          </rPr>
          <t xml:space="preserve"> </t>
        </r>
        <r>
          <rPr>
            <b/>
            <sz val="9"/>
            <color indexed="81"/>
            <rFont val="Tahoma"/>
            <family val="2"/>
          </rPr>
          <t>Baja</t>
        </r>
        <r>
          <rPr>
            <sz val="9"/>
            <color indexed="81"/>
            <rFont val="Tahoma"/>
            <family val="2"/>
          </rPr>
          <t xml:space="preserve">; y la central hidroeléctrica sin embalse tendrá un nivel de </t>
        </r>
        <r>
          <rPr>
            <b/>
            <sz val="9"/>
            <color indexed="81"/>
            <rFont val="Tahoma"/>
            <family val="2"/>
          </rPr>
          <t>5. Muy Alta</t>
        </r>
        <r>
          <rPr>
            <sz val="9"/>
            <color indexed="81"/>
            <rFont val="Tahoma"/>
            <family val="2"/>
          </rPr>
          <t xml:space="preserve">. 
</t>
        </r>
        <r>
          <rPr>
            <b/>
            <sz val="9"/>
            <color indexed="81"/>
            <rFont val="Tahoma"/>
            <family val="2"/>
          </rPr>
          <t>Nota</t>
        </r>
        <r>
          <rPr>
            <sz val="9"/>
            <color indexed="81"/>
            <rFont val="Tahoma"/>
            <family val="2"/>
          </rPr>
          <t xml:space="preserve">: </t>
        </r>
        <r>
          <rPr>
            <b/>
            <sz val="9"/>
            <color indexed="81"/>
            <rFont val="Tahoma"/>
            <family val="2"/>
          </rPr>
          <t>Es importante resaltar que el valor que se asigne a la respuesta, será dado en base al análisis que realice el equipo multidisciplinario con fundamento en su experiencia y conocimiento de la realidad local.</t>
        </r>
      </text>
    </comment>
    <comment ref="T3" authorId="0" shapeId="0" xr:uid="{00000000-0006-0000-0200-00001A000000}">
      <text>
        <r>
          <rPr>
            <b/>
            <sz val="9"/>
            <color indexed="81"/>
            <rFont val="Tahoma"/>
            <family val="2"/>
          </rPr>
          <t>Instrucción:
1.</t>
        </r>
        <r>
          <rPr>
            <sz val="9"/>
            <color indexed="81"/>
            <rFont val="Tahoma"/>
            <family val="2"/>
          </rPr>
          <t xml:space="preserve"> Seleccione de la lista desplegable en que nivel el efecto físico afecta a un recurso clave para el desarrollo del proyecto.
</t>
        </r>
        <r>
          <rPr>
            <b/>
            <sz val="9"/>
            <color indexed="81"/>
            <rFont val="Tahoma"/>
            <family val="2"/>
          </rPr>
          <t xml:space="preserve">
Ejemplo:</t>
        </r>
        <r>
          <rPr>
            <sz val="9"/>
            <color indexed="81"/>
            <rFont val="Tahoma"/>
            <family val="2"/>
          </rPr>
          <t xml:space="preserve"> 
</t>
        </r>
        <r>
          <rPr>
            <b/>
            <sz val="9"/>
            <color indexed="81"/>
            <rFont val="Tahoma"/>
            <family val="2"/>
          </rPr>
          <t xml:space="preserve">a.) </t>
        </r>
        <r>
          <rPr>
            <sz val="9"/>
            <color indexed="81"/>
            <rFont val="Tahoma"/>
            <family val="2"/>
          </rPr>
          <t xml:space="preserve">En un sistema de riego:
El estrés hídrico disminuye el caudal disponible, al mismo tiempo que la demanda por agua de riego aumenta en la zona; para este caso el nivel sería </t>
        </r>
        <r>
          <rPr>
            <b/>
            <sz val="9"/>
            <color indexed="81"/>
            <rFont val="Tahoma"/>
            <family val="2"/>
          </rPr>
          <t>5. Muy Alto.</t>
        </r>
        <r>
          <rPr>
            <sz val="9"/>
            <color indexed="81"/>
            <rFont val="Tahoma"/>
            <family val="2"/>
          </rPr>
          <t xml:space="preserve">
</t>
        </r>
        <r>
          <rPr>
            <b/>
            <sz val="9"/>
            <color indexed="81"/>
            <rFont val="Tahoma"/>
            <family val="2"/>
          </rPr>
          <t>b.)</t>
        </r>
        <r>
          <rPr>
            <sz val="9"/>
            <color indexed="81"/>
            <rFont val="Tahoma"/>
            <family val="2"/>
          </rPr>
          <t xml:space="preserve"> En una central hidroeléctrica:
El nivel de un embalse de una central hidroeléctrica podría disminuir significamente debido a un estiaje en periodos del año en que las altas temperaturas provocan un mayor consumo de energía en las grandes ciudades (ej. uso de aire acondicionado). El nivel para este ejemplo sería </t>
        </r>
        <r>
          <rPr>
            <b/>
            <sz val="9"/>
            <color indexed="81"/>
            <rFont val="Tahoma"/>
            <family val="2"/>
          </rPr>
          <t>4. Alto.
Nota: Es importante resaltar que el valor que se asigne a la respuesta, será dado en base al análisis que realice el equipo multidisciplinario en base a su experiencia</t>
        </r>
        <r>
          <rPr>
            <sz val="9"/>
            <color indexed="81"/>
            <rFont val="Tahoma"/>
            <family val="2"/>
          </rPr>
          <t>.</t>
        </r>
      </text>
    </comment>
    <comment ref="U3" authorId="2" shapeId="0" xr:uid="{00000000-0006-0000-0200-00001B000000}">
      <text>
        <r>
          <rPr>
            <b/>
            <sz val="9"/>
            <color indexed="81"/>
            <rFont val="Tahoma"/>
            <family val="2"/>
          </rPr>
          <t xml:space="preserve">
Instrucción: </t>
        </r>
        <r>
          <rPr>
            <sz val="9"/>
            <color indexed="81"/>
            <rFont val="Tahoma"/>
            <family val="2"/>
          </rPr>
          <t>Seleccione un valor de la lista desplegable.</t>
        </r>
        <r>
          <rPr>
            <b/>
            <sz val="9"/>
            <color indexed="81"/>
            <rFont val="Tahoma"/>
            <family val="2"/>
          </rPr>
          <t xml:space="preserve">
</t>
        </r>
        <r>
          <rPr>
            <sz val="9"/>
            <color indexed="81"/>
            <rFont val="Tahoma"/>
            <family val="2"/>
          </rPr>
          <t>A continuación se presenta ejemplos de presiones no climáticas.</t>
        </r>
        <r>
          <rPr>
            <b/>
            <sz val="9"/>
            <color indexed="81"/>
            <rFont val="Tahoma"/>
            <family val="2"/>
          </rPr>
          <t xml:space="preserve">
Ejemplos de presiones no climáticas:</t>
        </r>
        <r>
          <rPr>
            <sz val="9"/>
            <color indexed="81"/>
            <rFont val="Tahoma"/>
            <family val="2"/>
          </rPr>
          <t xml:space="preserve">
</t>
        </r>
        <r>
          <rPr>
            <u/>
            <sz val="9"/>
            <color indexed="81"/>
            <rFont val="Tahoma"/>
            <family val="2"/>
          </rPr>
          <t xml:space="preserve">Ambiental: </t>
        </r>
        <r>
          <rPr>
            <sz val="9"/>
            <color indexed="81"/>
            <rFont val="Tahoma"/>
            <family val="2"/>
          </rPr>
          <t xml:space="preserve">
</t>
        </r>
        <r>
          <rPr>
            <b/>
            <sz val="9"/>
            <color indexed="81"/>
            <rFont val="Tahoma"/>
            <family val="2"/>
          </rPr>
          <t>a.)</t>
        </r>
        <r>
          <rPr>
            <sz val="9"/>
            <color indexed="81"/>
            <rFont val="Tahoma"/>
            <family val="2"/>
          </rPr>
          <t xml:space="preserve"> Los páramos están sujetos a pastoreo y quemas (presiones no climáticas), lo que los vuelve más sensibles ante variaciones de temperatura y precipitación. En este caso el nivel de sensibilidad seria </t>
        </r>
        <r>
          <rPr>
            <b/>
            <sz val="9"/>
            <color indexed="81"/>
            <rFont val="Tahoma"/>
            <family val="2"/>
          </rPr>
          <t>4. Alto</t>
        </r>
        <r>
          <rPr>
            <sz val="9"/>
            <color indexed="81"/>
            <rFont val="Tahoma"/>
            <family val="2"/>
          </rPr>
          <t xml:space="preserve">. 
</t>
        </r>
        <r>
          <rPr>
            <b/>
            <sz val="9"/>
            <color indexed="81"/>
            <rFont val="Tahoma"/>
            <family val="2"/>
          </rPr>
          <t xml:space="preserve">b.) </t>
        </r>
        <r>
          <rPr>
            <sz val="9"/>
            <color indexed="81"/>
            <rFont val="Tahoma"/>
            <family val="2"/>
          </rPr>
          <t xml:space="preserve">Algunas especies de peces, moluscos y crustáceos pueden verse sobreexplotados, por lo que, alteraciones en la temperatura y salinidad de las aguas donde ellos habitan, podrían disminuir el tamaño de sus poblaciones. En este caso, la presión no climática es la sobreexplotación de especies, por lo tanto el nivel sería </t>
        </r>
        <r>
          <rPr>
            <b/>
            <sz val="9"/>
            <color indexed="81"/>
            <rFont val="Tahoma"/>
            <family val="2"/>
          </rPr>
          <t>5. Muy Alto</t>
        </r>
        <r>
          <rPr>
            <sz val="9"/>
            <color indexed="81"/>
            <rFont val="Tahoma"/>
            <family val="2"/>
          </rPr>
          <t xml:space="preserve">.
</t>
        </r>
        <r>
          <rPr>
            <u/>
            <sz val="9"/>
            <color indexed="81"/>
            <rFont val="Tahoma"/>
            <family val="2"/>
          </rPr>
          <t>Económico:</t>
        </r>
        <r>
          <rPr>
            <sz val="9"/>
            <color indexed="81"/>
            <rFont val="Tahoma"/>
            <family val="2"/>
          </rPr>
          <t xml:space="preserve">
a</t>
        </r>
        <r>
          <rPr>
            <b/>
            <sz val="9"/>
            <color indexed="81"/>
            <rFont val="Tahoma"/>
            <family val="2"/>
          </rPr>
          <t>.)</t>
        </r>
        <r>
          <rPr>
            <sz val="9"/>
            <color indexed="81"/>
            <rFont val="Tahoma"/>
            <family val="2"/>
          </rPr>
          <t xml:space="preserve"> Una vía secundaria en una región montañosa puede tener una base débil y estar sujeta a tráfico intenso de vehículos pesados que transportan productos alimenticios, por lo que, las lluvias intensas podrían debilitar o afectar la estructura de la vía causando el cierre temporal de la carretera, y por tanto podrían generarse pérdidas económicas para el comerciante, el productor y el consumidor. Para este caso, el nivel sería </t>
        </r>
        <r>
          <rPr>
            <b/>
            <sz val="9"/>
            <color indexed="81"/>
            <rFont val="Tahoma"/>
            <family val="2"/>
          </rPr>
          <t>3. Moderado</t>
        </r>
        <r>
          <rPr>
            <sz val="9"/>
            <color indexed="81"/>
            <rFont val="Tahoma"/>
            <family val="2"/>
          </rPr>
          <t>,</t>
        </r>
        <r>
          <rPr>
            <b/>
            <sz val="9"/>
            <color indexed="81"/>
            <rFont val="Tahoma"/>
            <family val="2"/>
          </rPr>
          <t xml:space="preserve"> </t>
        </r>
        <r>
          <rPr>
            <sz val="9"/>
            <color indexed="81"/>
            <rFont val="Tahoma"/>
            <family val="2"/>
          </rPr>
          <t xml:space="preserve">siendo el tráfico intenso de vehículos pesados la presión no climática.
</t>
        </r>
        <r>
          <rPr>
            <u/>
            <sz val="9"/>
            <color indexed="81"/>
            <rFont val="Tahoma"/>
            <family val="2"/>
          </rPr>
          <t xml:space="preserve">Social:
</t>
        </r>
        <r>
          <rPr>
            <b/>
            <sz val="9"/>
            <color indexed="81"/>
            <rFont val="Tahoma"/>
            <family val="2"/>
          </rPr>
          <t xml:space="preserve">a.) </t>
        </r>
        <r>
          <rPr>
            <sz val="9"/>
            <color indexed="81"/>
            <rFont val="Tahoma"/>
            <family val="2"/>
          </rPr>
          <t xml:space="preserve">Una localidad en la cual la asociación de productores presenta una débil estructura organizacional, y se producen muchos cambios en las directivas frecuentemente. Para este caso el nivel sería </t>
        </r>
        <r>
          <rPr>
            <b/>
            <sz val="9"/>
            <color indexed="81"/>
            <rFont val="Tahoma"/>
            <family val="2"/>
          </rPr>
          <t xml:space="preserve">5. Muy Alto, </t>
        </r>
        <r>
          <rPr>
            <sz val="9"/>
            <color indexed="81"/>
            <rFont val="Tahoma"/>
            <family val="2"/>
          </rPr>
          <t>siendo la dinámica organizacional la presión no climática.</t>
        </r>
        <r>
          <rPr>
            <b/>
            <sz val="9"/>
            <color indexed="81"/>
            <rFont val="Tahoma"/>
            <family val="2"/>
          </rPr>
          <t xml:space="preserve">
</t>
        </r>
        <r>
          <rPr>
            <u/>
            <sz val="9"/>
            <color indexed="81"/>
            <rFont val="Tahoma"/>
            <family val="2"/>
          </rPr>
          <t xml:space="preserve">Político:
</t>
        </r>
        <r>
          <rPr>
            <b/>
            <sz val="9"/>
            <color indexed="81"/>
            <rFont val="Tahoma"/>
            <family val="2"/>
          </rPr>
          <t xml:space="preserve">a.) </t>
        </r>
        <r>
          <rPr>
            <sz val="9"/>
            <color indexed="81"/>
            <rFont val="Tahoma"/>
            <family val="2"/>
          </rPr>
          <t xml:space="preserve">La Autoridad local no está consciente y es escéptica de los posibles impactos del cambio climático; además un segmento de la población impulsa actividades productivas (con carácter intensivo) que afectarían de manera irreversible a los ecosistemas de la zona. Por lo cual el nivel sería </t>
        </r>
        <r>
          <rPr>
            <b/>
            <sz val="9"/>
            <color indexed="81"/>
            <rFont val="Tahoma"/>
            <family val="2"/>
          </rPr>
          <t xml:space="preserve">4. Alto; </t>
        </r>
        <r>
          <rPr>
            <sz val="9"/>
            <color indexed="81"/>
            <rFont val="Tahoma"/>
            <family val="2"/>
          </rPr>
          <t>para este caso la presión no climática es la posición de la población sobre el uso insostenible de recursos.</t>
        </r>
        <r>
          <rPr>
            <b/>
            <sz val="9"/>
            <color indexed="81"/>
            <rFont val="Tahoma"/>
            <family val="2"/>
          </rPr>
          <t xml:space="preserve">
</t>
        </r>
        <r>
          <rPr>
            <sz val="9"/>
            <color indexed="81"/>
            <rFont val="Tahoma"/>
            <family val="2"/>
          </rPr>
          <t xml:space="preserve">
</t>
        </r>
        <r>
          <rPr>
            <b/>
            <sz val="9"/>
            <color indexed="81"/>
            <rFont val="Tahoma"/>
            <family val="2"/>
          </rPr>
          <t>Nota:</t>
        </r>
        <r>
          <rPr>
            <sz val="9"/>
            <color indexed="81"/>
            <rFont val="Tahoma"/>
            <family val="2"/>
          </rPr>
          <t xml:space="preserve"> </t>
        </r>
        <r>
          <rPr>
            <b/>
            <sz val="9"/>
            <color indexed="81"/>
            <rFont val="Tahoma"/>
            <family val="2"/>
          </rPr>
          <t>Es importante resaltar que este valor, será dado en base al análisis que realice el equipo multidisciplinario en base a su experiencia.</t>
        </r>
      </text>
    </comment>
    <comment ref="V3" authorId="1" shapeId="0" xr:uid="{00000000-0006-0000-0200-00001C000000}">
      <text>
        <r>
          <rPr>
            <b/>
            <sz val="9"/>
            <color indexed="81"/>
            <rFont val="Tahoma"/>
            <family val="2"/>
          </rPr>
          <t xml:space="preserve">
Resultados Sensibilidad</t>
        </r>
        <r>
          <rPr>
            <sz val="9"/>
            <color indexed="81"/>
            <rFont val="Tahoma"/>
            <family val="2"/>
          </rPr>
          <t xml:space="preserve">: Con base a los valores asignados a las respuestas de Sensibilidad en las columnas S,T y U, la herramienta calcula automáticamente el valor de Sensibilidad en la columna "V".
Los valores obtenidos se interpretan de la siguiente manera.
</t>
        </r>
        <r>
          <rPr>
            <b/>
            <sz val="9"/>
            <color indexed="81"/>
            <rFont val="Tahoma"/>
            <family val="2"/>
          </rPr>
          <t>1. MUY BAJA:</t>
        </r>
        <r>
          <rPr>
            <sz val="9"/>
            <color indexed="81"/>
            <rFont val="Tahoma"/>
            <family val="2"/>
          </rPr>
          <t xml:space="preserve"> El elemento expuesto (proyecto o componente del proyecto) presenta muy baja sensibilidad.
</t>
        </r>
        <r>
          <rPr>
            <b/>
            <sz val="9"/>
            <color indexed="81"/>
            <rFont val="Tahoma"/>
            <family val="2"/>
          </rPr>
          <t xml:space="preserve">2. BAJA: </t>
        </r>
        <r>
          <rPr>
            <sz val="9"/>
            <color indexed="81"/>
            <rFont val="Tahoma"/>
            <family val="2"/>
          </rPr>
          <t xml:space="preserve">El elemento expuesto (proyecto o componente del proyecto) presenta baja sensibilidad.
</t>
        </r>
        <r>
          <rPr>
            <b/>
            <sz val="9"/>
            <color indexed="81"/>
            <rFont val="Tahoma"/>
            <family val="2"/>
          </rPr>
          <t>3. MODERADA:</t>
        </r>
        <r>
          <rPr>
            <sz val="9"/>
            <color indexed="81"/>
            <rFont val="Tahoma"/>
            <family val="2"/>
          </rPr>
          <t xml:space="preserve"> El elemento expuesto (proyecto o componente del proyecto) presenta moderada sensibilidad.
</t>
        </r>
        <r>
          <rPr>
            <b/>
            <sz val="9"/>
            <color indexed="81"/>
            <rFont val="Tahoma"/>
            <family val="2"/>
          </rPr>
          <t>4. ALTA:</t>
        </r>
        <r>
          <rPr>
            <sz val="9"/>
            <color indexed="81"/>
            <rFont val="Tahoma"/>
            <family val="2"/>
          </rPr>
          <t xml:space="preserve"> El elemento expuesto (proyecto o componente del proyecto) presenta alta sensibilidad.
</t>
        </r>
        <r>
          <rPr>
            <b/>
            <sz val="9"/>
            <color indexed="81"/>
            <rFont val="Tahoma"/>
            <family val="2"/>
          </rPr>
          <t>5. MUY ALTA:</t>
        </r>
        <r>
          <rPr>
            <sz val="9"/>
            <color indexed="81"/>
            <rFont val="Tahoma"/>
            <family val="2"/>
          </rPr>
          <t xml:space="preserve"> El elemento expuesto (proyecto o componente del proyecto) presenta muy alta sensibilidad.</t>
        </r>
        <r>
          <rPr>
            <b/>
            <sz val="9"/>
            <color indexed="81"/>
            <rFont val="Tahoma"/>
            <family val="2"/>
          </rPr>
          <t xml:space="preserve">
</t>
        </r>
      </text>
    </comment>
    <comment ref="W3" authorId="0" shapeId="0" xr:uid="{00000000-0006-0000-0200-00001D000000}">
      <text>
        <r>
          <rPr>
            <b/>
            <sz val="9"/>
            <color indexed="81"/>
            <rFont val="Tahoma"/>
            <family val="2"/>
          </rPr>
          <t xml:space="preserve">Instrucción: </t>
        </r>
        <r>
          <rPr>
            <sz val="9"/>
            <color indexed="81"/>
            <rFont val="Tahoma"/>
            <family val="2"/>
          </rPr>
          <t xml:space="preserve">Seleccione un valor de la lista desplegable.
</t>
        </r>
        <r>
          <rPr>
            <b/>
            <sz val="9"/>
            <color indexed="81"/>
            <rFont val="Tahoma"/>
            <family val="2"/>
          </rPr>
          <t xml:space="preserve">
Ejemplo:
a.) </t>
        </r>
        <r>
          <rPr>
            <sz val="9"/>
            <color indexed="81"/>
            <rFont val="Tahoma"/>
            <family val="2"/>
          </rPr>
          <t xml:space="preserve">Un sistema de abastecimiento de agua potable que dispone de dos fuentes diferentes (una captación principal  proveniente de un río y otra secundaria que toma el recurso hídrico de un pozo), tiene mayor capacidad para enfrentar condiciones climáticas adversas puesto que, en un escenario de estiaje severo, en el cual el nivel del agua del río sea tan bajo que no permita la captación, el sistema continuaría funcionando mediante el aprovechamiento de las aguas subterráneas a través del pozo.
En este caso la valoración de su capacidad adaptativa sería  </t>
        </r>
        <r>
          <rPr>
            <b/>
            <sz val="9"/>
            <color indexed="81"/>
            <rFont val="Tahoma"/>
            <family val="2"/>
          </rPr>
          <t>4. Alto.
Nota: Es importante resaltar que este valor, será dado en base al análisis que realice el equipo multidisciplinario en base a su experiencia.</t>
        </r>
      </text>
    </comment>
    <comment ref="X3" authorId="0" shapeId="0" xr:uid="{00000000-0006-0000-0200-00001E000000}">
      <text>
        <r>
          <rPr>
            <b/>
            <sz val="9"/>
            <color indexed="81"/>
            <rFont val="Tahoma"/>
            <family val="2"/>
          </rPr>
          <t>Instrucción:</t>
        </r>
        <r>
          <rPr>
            <sz val="9"/>
            <color indexed="81"/>
            <rFont val="Tahoma"/>
            <family val="2"/>
          </rPr>
          <t xml:space="preserve"> Seleccione un valor de la lista desplegable.
Considere dentro de los recursos socioeconómicos aspectos físicos (infraestructura o bienes de producción), financieros, humanos y sociales.
</t>
        </r>
        <r>
          <rPr>
            <b/>
            <sz val="9"/>
            <color indexed="81"/>
            <rFont val="Tahoma"/>
            <family val="2"/>
          </rPr>
          <t xml:space="preserve">Ejemplo:
a.) </t>
        </r>
        <r>
          <rPr>
            <sz val="9"/>
            <color indexed="81"/>
            <rFont val="Tahoma"/>
            <family val="2"/>
          </rPr>
          <t xml:space="preserve">Un proyecto agrícola, cuya producción se encuentra asegurada ante riesgos climáticos (ejemplo: ante la ocurrencia de inundaciones o heladas que implican pérdidas o daños en los cultivos), tiene mayor capacidad adaptativa puesto que aún bajo la condición de pérdida de la producción, el agricultor no perdería toda la inversión realizada. En este caso el nivel de capacidad adaptativa es </t>
        </r>
        <r>
          <rPr>
            <b/>
            <sz val="9"/>
            <color indexed="81"/>
            <rFont val="Tahoma"/>
            <family val="2"/>
          </rPr>
          <t>4. Alta
Nota: Es importante resaltar que este valor, será dado en base al análisis que realice el equipo multidisciplinario en base a su experiencia.</t>
        </r>
      </text>
    </comment>
    <comment ref="Y3" authorId="0" shapeId="0" xr:uid="{00000000-0006-0000-0200-00001F000000}">
      <text>
        <r>
          <rPr>
            <b/>
            <sz val="9"/>
            <color indexed="81"/>
            <rFont val="Tahoma"/>
            <family val="2"/>
          </rPr>
          <t>Instrucción:</t>
        </r>
        <r>
          <rPr>
            <sz val="9"/>
            <color indexed="81"/>
            <rFont val="Tahoma"/>
            <family val="2"/>
          </rPr>
          <t xml:space="preserve"> Seleccione un valor de la lista desplegable.
</t>
        </r>
        <r>
          <rPr>
            <b/>
            <sz val="9"/>
            <color indexed="81"/>
            <rFont val="Tahoma"/>
            <family val="2"/>
          </rPr>
          <t>Concepto:</t>
        </r>
        <r>
          <rPr>
            <sz val="9"/>
            <color indexed="81"/>
            <rFont val="Tahoma"/>
            <family val="2"/>
          </rPr>
          <t xml:space="preserve"> La gobernanza alude a la capacidad que posee una organismo, institución o iniciativa para asumir con eficiencia y responsabilidad la gestión pública y privada a fin de poder afrontar eventos climáticos extremos. Esta capacidad debe existir en todos los niveles de gobierno, asi como también, en todas las organizaciones, incluyendo las de la sociedad civil, como un elemento básico para que puedan asegurar su óptimo desenvolvimiento y desarrollo.
Elementos de la gobernanza:
• Estabilidad y continuidad de las políticas como de sus dirigencias.
• Compromiso de los líderes y gobernantes para considerar el cambio climático en sus planes y acciones.
• Procesos de toma de decisiones democráticos, incluyentes, transparentes.
• Rendición de cuentas de líderes y ejecutores.
• Participación de actores interesados, tanto dentro como fuera del gobierno, nacionales, subnacionales, municipales, públicos, privados y de la sociedad civil.
</t>
        </r>
        <r>
          <rPr>
            <b/>
            <sz val="9"/>
            <color indexed="81"/>
            <rFont val="Tahoma"/>
            <family val="2"/>
          </rPr>
          <t xml:space="preserve">Ejemplo: 
1. </t>
        </r>
        <r>
          <rPr>
            <sz val="9"/>
            <color indexed="81"/>
            <rFont val="Tahoma"/>
            <family val="2"/>
          </rPr>
          <t xml:space="preserve">Un sistema de riego que se alimenta de fuentes de agua que se encuentran en un Área de Protección Hídrica o Áreas Protegidas, tiene mayor capacidad de adaptación ante los efectos negativos del cambio climático, puesto que estas áreas disponen de mecanismos tales como planes de manejo, que procuran la conservación y manejo sostenible de los ecosistemas y por ende el mantenimiento de las funciones y servicios ambientales que dichos ecosistemas proveen. 
En este caso, el sistema de riego bajo análisis tiene una capacidad adaptativa </t>
        </r>
        <r>
          <rPr>
            <b/>
            <sz val="9"/>
            <color indexed="81"/>
            <rFont val="Tahoma"/>
            <family val="2"/>
          </rPr>
          <t xml:space="preserve">4.Alta. 
Nota: </t>
        </r>
        <r>
          <rPr>
            <sz val="9"/>
            <color indexed="81"/>
            <rFont val="Tahoma"/>
            <family val="2"/>
          </rPr>
          <t>Es importante resaltar que este valor, será dado en base al análisis que realice el equipo multidisciplinario en base a su experiencia.</t>
        </r>
      </text>
    </comment>
    <comment ref="Z3" authorId="1" shapeId="0" xr:uid="{00000000-0006-0000-0200-000020000000}">
      <text>
        <r>
          <rPr>
            <b/>
            <sz val="9"/>
            <color indexed="81"/>
            <rFont val="Tahoma"/>
            <family val="2"/>
          </rPr>
          <t xml:space="preserve">
Resultados Capacidad Adaptativa: </t>
        </r>
        <r>
          <rPr>
            <sz val="9"/>
            <color indexed="81"/>
            <rFont val="Tahoma"/>
            <family val="2"/>
          </rPr>
          <t xml:space="preserve">Con base a los valores asignados a las respuestas de Capacidad Adaptativa en las columnas W, X y Y la herramienta calcula automáticamente el valor de Capacidad Adaptativa en la columna "Z".
</t>
        </r>
        <r>
          <rPr>
            <b/>
            <sz val="9"/>
            <color indexed="81"/>
            <rFont val="Tahoma"/>
            <family val="2"/>
          </rPr>
          <t>1. MUY BAJA:</t>
        </r>
        <r>
          <rPr>
            <sz val="9"/>
            <color indexed="81"/>
            <rFont val="Tahoma"/>
            <family val="2"/>
          </rPr>
          <t xml:space="preserve"> El elemento expuesto (proyecto o componente del proyecto), dadas sus condiciones de respuesta ante efectos, impactos y consecuencias del cambio climático tiene muy baja capacidad de adaptación.
</t>
        </r>
        <r>
          <rPr>
            <b/>
            <sz val="9"/>
            <color indexed="81"/>
            <rFont val="Tahoma"/>
            <family val="2"/>
          </rPr>
          <t>2. BAJA:</t>
        </r>
        <r>
          <rPr>
            <sz val="9"/>
            <color indexed="81"/>
            <rFont val="Tahoma"/>
            <family val="2"/>
          </rPr>
          <t xml:space="preserve"> El elemento expuesto (proyecto o componente del proyecto), dadas sus condiciones de respuesta ante efectos, impactos y consecuencias del cambio climático tiene baja capacidad de adaptación.
</t>
        </r>
        <r>
          <rPr>
            <b/>
            <sz val="9"/>
            <color indexed="81"/>
            <rFont val="Tahoma"/>
            <family val="2"/>
          </rPr>
          <t>3. MODERADA:</t>
        </r>
        <r>
          <rPr>
            <sz val="9"/>
            <color indexed="81"/>
            <rFont val="Tahoma"/>
            <family val="2"/>
          </rPr>
          <t xml:space="preserve"> El elemento expuesto (proyecto o componente del proyecto), dadas sus condiciones de respuesta ante efectos, impactos y consecuencias del cambio climático tiene moderada capacidad de adaptación.
</t>
        </r>
        <r>
          <rPr>
            <b/>
            <sz val="9"/>
            <color indexed="81"/>
            <rFont val="Tahoma"/>
            <family val="2"/>
          </rPr>
          <t>4. ALTA:</t>
        </r>
        <r>
          <rPr>
            <sz val="9"/>
            <color indexed="81"/>
            <rFont val="Tahoma"/>
            <family val="2"/>
          </rPr>
          <t xml:space="preserve"> El elemento expuesto (proyecto o componente del proyecto), dadas sus condiciones de respuesta ante efectos, impactos y consecuencias del cambio climático tiene alta capacidad de adaptación.
</t>
        </r>
        <r>
          <rPr>
            <b/>
            <sz val="9"/>
            <color indexed="81"/>
            <rFont val="Tahoma"/>
            <family val="2"/>
          </rPr>
          <t>5. MUY ALTA:</t>
        </r>
        <r>
          <rPr>
            <sz val="9"/>
            <color indexed="81"/>
            <rFont val="Tahoma"/>
            <family val="2"/>
          </rPr>
          <t xml:space="preserve"> El elemento expuesto (proyecto o componente del proyecto), dadas sus condiciones de respuesta ante efectos, impactos y consecuencias del cambio climático tiene muy alta capacidad de adaptación.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DNACC</author>
  </authors>
  <commentList>
    <comment ref="H38" authorId="0" shapeId="0" xr:uid="{00000000-0006-0000-0300-000001000000}">
      <text>
        <r>
          <rPr>
            <b/>
            <sz val="9"/>
            <color indexed="81"/>
            <rFont val="Tahoma"/>
            <family val="2"/>
          </rPr>
          <t xml:space="preserve">Instrucción:
1. </t>
        </r>
        <r>
          <rPr>
            <sz val="9"/>
            <color indexed="81"/>
            <rFont val="Tahoma"/>
            <family val="2"/>
          </rPr>
          <t>Estime la longitud total del elemento expuesto.</t>
        </r>
        <r>
          <rPr>
            <b/>
            <sz val="9"/>
            <color indexed="81"/>
            <rFont val="Tahoma"/>
            <family val="2"/>
          </rPr>
          <t xml:space="preserve">
2. </t>
        </r>
        <r>
          <rPr>
            <sz val="9"/>
            <color indexed="81"/>
            <rFont val="Tahoma"/>
            <family val="2"/>
          </rPr>
          <t>Estime la longitud o el porcentaje del elemento expuesto que cruza por cada pixel.</t>
        </r>
        <r>
          <rPr>
            <b/>
            <sz val="9"/>
            <color indexed="81"/>
            <rFont val="Tahoma"/>
            <family val="2"/>
          </rPr>
          <t xml:space="preserve"> </t>
        </r>
        <r>
          <rPr>
            <sz val="9"/>
            <color indexed="81"/>
            <rFont val="Tahoma"/>
            <family val="2"/>
          </rPr>
          <t xml:space="preserve">
</t>
        </r>
        <r>
          <rPr>
            <b/>
            <sz val="9"/>
            <color indexed="81"/>
            <rFont val="Tahoma"/>
            <family val="2"/>
          </rPr>
          <t xml:space="preserve">3. </t>
        </r>
        <r>
          <rPr>
            <sz val="9"/>
            <color indexed="81"/>
            <rFont val="Tahoma"/>
            <family val="2"/>
          </rPr>
          <t>Coloque la longitud o porcentaje parcial estimados en las respectivas celdas de la columna "i" (agrupando por colores).
4</t>
        </r>
        <r>
          <rPr>
            <b/>
            <sz val="9"/>
            <color indexed="81"/>
            <rFont val="Tahoma"/>
            <family val="2"/>
          </rPr>
          <t xml:space="preserve">. </t>
        </r>
        <r>
          <rPr>
            <sz val="9"/>
            <color indexed="81"/>
            <rFont val="Tahoma"/>
            <family val="2"/>
          </rPr>
          <t xml:space="preserve">La herramienta calculará el valor total de la Amenaza.
</t>
        </r>
        <r>
          <rPr>
            <b/>
            <sz val="9"/>
            <color indexed="81"/>
            <rFont val="Tahoma"/>
            <family val="2"/>
          </rPr>
          <t xml:space="preserve">Ejemplo:
En el gráfico que se encuentra en la parte superior se estima que la carretera mide 10 km. Se calcula (uso de un SIG) o se estima que la longitud que atraviesa los pixeles de color verde claro corresponde al 40% de la longitud total de la carretera, en tanto que la longitud que atraviesa el pixel de color verde oscuro corresponde al 10 % de la longitud total de la carretera, un 20 % cruza los pixeles de color amarillo y el 30 % restante cruza el pixel de color anaranjado.
En este caso, en las celdas de la columna "i" se debe colocar, junto al respectivo color, la longitud parcial o el porcentaje parcial estimado. </t>
        </r>
      </text>
    </comment>
    <comment ref="M38" authorId="0" shapeId="0" xr:uid="{00000000-0006-0000-0300-000002000000}">
      <text>
        <r>
          <rPr>
            <b/>
            <sz val="9"/>
            <color indexed="81"/>
            <rFont val="Tahoma"/>
            <family val="2"/>
          </rPr>
          <t>Instrucción:</t>
        </r>
        <r>
          <rPr>
            <sz val="9"/>
            <color indexed="81"/>
            <rFont val="Tahoma"/>
            <family val="2"/>
          </rPr>
          <t xml:space="preserve">
Si algún pixel es parte del polígono pero no se encuentra incluido en su totalidad, considere o estime su porcentaje dentro del área.
</t>
        </r>
        <r>
          <rPr>
            <b/>
            <sz val="9"/>
            <color indexed="81"/>
            <rFont val="Tahoma"/>
            <family val="2"/>
          </rPr>
          <t xml:space="preserve">Ejemplo:
</t>
        </r>
        <r>
          <rPr>
            <sz val="9"/>
            <color indexed="81"/>
            <rFont val="Tahoma"/>
            <family val="2"/>
          </rPr>
          <t>Como se muestra en el gráfico de la parte superior de color anaranjado el polígono tiene 2 píxeles completos y 1 incompleto (en un 25%); en este caso el valor a colocar en la celda "N" respectiva, sería 2,25. Similar procedimiento se debe realizar para el resto de pixeles que conforman el polígono.</t>
        </r>
      </text>
    </comment>
  </commentList>
</comments>
</file>

<file path=xl/sharedStrings.xml><?xml version="1.0" encoding="utf-8"?>
<sst xmlns="http://schemas.openxmlformats.org/spreadsheetml/2006/main" count="8251" uniqueCount="2975">
  <si>
    <t>Exposición 
"E"</t>
  </si>
  <si>
    <t>Sensibilidad 
"S"</t>
  </si>
  <si>
    <t>Capacidad Adaptativa
 "CA"</t>
  </si>
  <si>
    <t xml:space="preserve">
"V"</t>
  </si>
  <si>
    <t>AMENAZA 
CLIMÁTICA</t>
  </si>
  <si>
    <t>"E"</t>
  </si>
  <si>
    <t>CONSECUENCIA</t>
  </si>
  <si>
    <t>1. ¿Podría ser que el cambio climático o en general los cambios del clima ocasionen una demanda excesiva de un recurso crítico para el éxito del proyecto?</t>
  </si>
  <si>
    <t>2. ¿Está el proyecto sufriendo presiones no climáticas actualmente?</t>
  </si>
  <si>
    <t>S</t>
  </si>
  <si>
    <t>1. ¿El proyecto tiene suficiente capacidad como para enfrentar los cambios en el clima?</t>
  </si>
  <si>
    <t>2. ¿Existen barreras que impiden que el componente, programa o proyecto enfrente los cambios?</t>
  </si>
  <si>
    <t xml:space="preserve">3. ¿Está el componente, programa o proyecto soportando presiones que podrían limitar su capacidad de enfrentar el cambio climático? </t>
  </si>
  <si>
    <t>4. ¿Están en marcha iniciativas que pueden ayudar al componente, programa o proyecto a enfrentar el cambio climático?</t>
  </si>
  <si>
    <t>CA</t>
  </si>
  <si>
    <t>1. LLUVIAS INTENSAS</t>
  </si>
  <si>
    <t>SI</t>
  </si>
  <si>
    <t>1. MUY BAJO</t>
  </si>
  <si>
    <t>AMBIENTAL</t>
  </si>
  <si>
    <t>NO</t>
  </si>
  <si>
    <t>SOCIAL</t>
  </si>
  <si>
    <t>3. MODERADO</t>
  </si>
  <si>
    <t>4.  ALTO</t>
  </si>
  <si>
    <t>ECONÓMICO</t>
  </si>
  <si>
    <t>TIPO DE EFECTO</t>
  </si>
  <si>
    <t>AMENAZAS</t>
  </si>
  <si>
    <t>ESCALA</t>
  </si>
  <si>
    <t>N/A</t>
  </si>
  <si>
    <t>Sociales</t>
  </si>
  <si>
    <t>2. BAJO</t>
  </si>
  <si>
    <t>Ambientales</t>
  </si>
  <si>
    <t>3. SEQUÍA</t>
  </si>
  <si>
    <t>4. HELADA</t>
  </si>
  <si>
    <t>5. MUY ALTO</t>
  </si>
  <si>
    <t>GRADO DE LA CONSECUENCIA</t>
  </si>
  <si>
    <t>COMPETENCIA</t>
  </si>
  <si>
    <t>CUALITATIVO</t>
  </si>
  <si>
    <t>Destrucción mínima del factor considerado.</t>
  </si>
  <si>
    <t>1. PROVINCIAL</t>
  </si>
  <si>
    <t>2. CANTONAL</t>
  </si>
  <si>
    <t xml:space="preserve">Alteración del medio ambiente con repercusiones sobre el programa o proyecto que pueden ser reversibles a mediano plazo. </t>
  </si>
  <si>
    <t>3.PARROQUIAL</t>
  </si>
  <si>
    <t xml:space="preserve">Significa una destrucción parcial o sustantiva del factor considerado. Destrucción completa. </t>
  </si>
  <si>
    <t>LLUVIAS INTENSAS</t>
  </si>
  <si>
    <t>PROVINCIAL</t>
  </si>
  <si>
    <r>
      <t xml:space="preserve">1. </t>
    </r>
    <r>
      <rPr>
        <b/>
        <sz val="11"/>
        <color indexed="8"/>
        <rFont val="Calibri"/>
        <family val="2"/>
      </rPr>
      <t>Planificar, construir y mantener el sistema vial de ámbito provincial:</t>
    </r>
    <r>
      <rPr>
        <sz val="11"/>
        <color theme="1"/>
        <rFont val="Calibri"/>
        <family val="2"/>
        <scheme val="minor"/>
      </rPr>
      <t xml:space="preserve"> Derrumbes /Inundaciones
2. </t>
    </r>
    <r>
      <rPr>
        <b/>
        <sz val="11"/>
        <color indexed="8"/>
        <rFont val="Calibri"/>
        <family val="2"/>
      </rPr>
      <t xml:space="preserve">Obras en cuencas y microcuencas: </t>
    </r>
    <r>
      <rPr>
        <sz val="11"/>
        <color theme="1"/>
        <rFont val="Calibri"/>
        <family val="2"/>
        <scheme val="minor"/>
      </rPr>
      <t xml:space="preserve">Daños en la infraestructura causados por las inundaciones
3. </t>
    </r>
    <r>
      <rPr>
        <b/>
        <sz val="11"/>
        <color indexed="8"/>
        <rFont val="Calibri"/>
        <family val="2"/>
      </rPr>
      <t>Planificar, construir y mantener el sistema de riego:</t>
    </r>
    <r>
      <rPr>
        <sz val="11"/>
        <color theme="1"/>
        <rFont val="Calibri"/>
        <family val="2"/>
        <scheme val="minor"/>
      </rPr>
      <t xml:space="preserve"> Aumento de inundaciones repentinas, tormentas y derrumbes que afectan la infraestructura de riego y modifican la demanda y oferta.
4. </t>
    </r>
    <r>
      <rPr>
        <b/>
        <sz val="11"/>
        <color indexed="8"/>
        <rFont val="Calibri"/>
        <family val="2"/>
      </rPr>
      <t>Fomento actividades productivas, especialmente agropecuarias:</t>
    </r>
    <r>
      <rPr>
        <sz val="11"/>
        <color theme="1"/>
        <rFont val="Calibri"/>
        <family val="2"/>
        <scheme val="minor"/>
      </rPr>
      <t xml:space="preserve"> Deslizamientos, Inundaciones, exceso de humedad en tierras agrícolas, retraso en la floración, dispersión de plagas y enfermedades.</t>
    </r>
  </si>
  <si>
    <t>CANTONAL</t>
  </si>
  <si>
    <t xml:space="preserve">1. Construir vialidad urbana: Inundaciones
2. Servicios públicos de agua potable, alcantarillado, depuración de aguas residuales, manejo de desechos sólidos, actividades de saneamiento ambiental: Aumento de erosión y transporte de sedimentos/ Inundaciones 
3. Planificar el control del tránsito y el transporte terrestre: Inundaciones
4. Insfraestructura física y los equipamientos de salud y educación: Inundaciones 
5. Reducción en el acceso/disponibilidad de infraestructura sanitaria: Deslizamientos
6: Preservar, manter y difundir el patrimonio arquitectónico, cultural y natural del cantón Humedad de las paredes debido a la falta de infraestructura pluvial: Inundaciones
</t>
  </si>
  <si>
    <t>OLAS DE CALOR</t>
  </si>
  <si>
    <t xml:space="preserve">1. Planificar, construir y mantener el sistema vial de ámbito provincial: Cambios en el comportamiento de los materiales del pavimento: Afectar el ritmo de crecimiento de la vegetación.
2. Planificar, construir y mantener el sistema de riego: Mayor demanda de y oferta de agua para irrigación.
3. Fomento actividades productivas, especialmente agropecuarias: Estrés térmico e hídrico, acortamiento de la estación de crecimiento, mayor presencia de plagas y enfermedades / Variación en la productividad de pasturas y forrajes.
</t>
  </si>
  <si>
    <t xml:space="preserve">1. Ocupación del suelo en el cantón: Ablandamiento y expansión del pavimento
2. Construir vialidad urbana: Incremento en el contenido de bacterias y hongos del agua/ Reducción en la concentración de oxígeno del agua y mezcla alterada.
3. Servicios públicos de agua potable, alcantarillado, depuración de aguas residuales, manejo de desechos sólidos, actividades de saneamiento ambiental: Cambios en la disponibilidad y calidad de fuentes de agua potable para la ciudad / Limitar las actividades de construcción.
4. Planificar el control del tránsito y el transporte terrestre: Incremento de temperaturas en lugares con poca ventilación /Aumento en la frecuencia y duración de las olas de calor.
5. Infraestructura física y los equipamientos de salud y educación: Incremento en la demanda de energía de centros de educación y salud. 
6. Preservar, mantener y difundir el patrimonio arquitectónico, cultural y natural del cantón: Aumento de la superficie afectada.
</t>
  </si>
  <si>
    <t>SEQUÍA</t>
  </si>
  <si>
    <t xml:space="preserve">1. Planificar, construir y mantener el sistema vial de ámbito provincial, que no incluya las zonas urbanas: Deterioro de zonas en proceso de restauración 
2. Ejecutar, en coordinación con el gobierno regional, obras en cuencas y micro cuencas: Disminución de caudales / Aumento de sedimento / Aumento de producción orgánica / Pérdida de ojos de agua / Degradación de suelo / Pérdida de vegetación / Movimientos de masas (socavón).
3. La gestión ambiental provincial: Disminución de caudales /Aumento de sedimento /Aumento de producción orgánica / Pérdida de ojos de agua / Degradación de suelo / Pérdida de cobertura boscosa
 Incendios forestales / Expansión de la frontera agrícola / Pérdida de biodiversidad / Erosión / Contaminación / Empobrecimiento /Pérdida de biodiversidad / Perdida de áreas bajo conservación. 
4. Planificar, construir, operar y mantener sistemas de riego: Disminución de la cota /Daños en la membrana / Erosión de la base del reservorio.
5. Fomentar la actividad agropecuaria: Baja producción / Mortalidad /Degradación de suelos destinados a pasto / Baja producción / Mortalidad / Degradación de suelos 
6. Fomentar las actividades productivas provinciales: Deterioro del paisaje / Pérdida de biodiversidad / Alteración en calendarios turísticos
7. Gestionar la cooperación internacional para el cumplimiento de sus competencias: No cumplimiento de metas y objetivos
</t>
  </si>
  <si>
    <t xml:space="preserve">1. Prestar los servicios públicos de agua potable, alcantarillado, depuración de aguas residuales, manejo de desechos sólidos, actividades de saneamiento ambiental y aquellos que establezca la ley: Disminución de caudales en los puntos de captación.
2. Gestionar la cooperación internacional para el cumplimiento de sus competencias: No cumplimiento de metas en proyectos.
</t>
  </si>
  <si>
    <t>HELADA</t>
  </si>
  <si>
    <t xml:space="preserve">1. Planificar, construir y mantener el sistema vial de ámbito provincial, que no incluya las zonas urbanas: Deterioro de zonas en proceso de restauración 
2. Ejecutar, en coordinación con el gobierno regional, obras en cuencas y micro cuencas: Degradación de suelo / Pérdida de vegetación.
3. La gestión ambiental provincial: Degradación de suelo / Pérdida de cobertura boscosa / Pérdida de biodiversidad / Erosión.
4. Fomentar la actividad agropecuaria: Baja producción / Mortalidad.
5. Fomentar las actividades productivas provinciales: Deterioro del paisaje / Pérdida de biodiversidad / Alteración en calendarios turísticos.
6. Gestionar la cooperación internacional para el cumplimiento de sus competencias: No cumplimiento de metas y objetivos
</t>
  </si>
  <si>
    <t>1. Prestar los servicios públicos de agua potable, alcantarillado, depuración de aguas residuales, manejo de desechos sólidos, actividades de saneamiento ambiental y aquellos que establezca la ley: Disminución de caudales por deterioro de las zonas de influencia en las zonas de recarga hídrica</t>
  </si>
  <si>
    <t>SENSIBILIDAD</t>
  </si>
  <si>
    <t>C- ADAPTATIVA</t>
  </si>
  <si>
    <t>COD
GAD</t>
  </si>
  <si>
    <t>EFECTOS</t>
  </si>
  <si>
    <t>Derrumbes</t>
  </si>
  <si>
    <t>Inundaciones</t>
  </si>
  <si>
    <t>Movimientos de masas</t>
  </si>
  <si>
    <t>Erosión del suelo</t>
  </si>
  <si>
    <t>Deslizamientos</t>
  </si>
  <si>
    <t>Disminución de caudales</t>
  </si>
  <si>
    <t>Estrés térmico</t>
  </si>
  <si>
    <t>Estrés hídrico</t>
  </si>
  <si>
    <t>exposicion</t>
  </si>
  <si>
    <t>RIESGO CLIMÁTICO</t>
  </si>
  <si>
    <t>FRECUENCIA</t>
  </si>
  <si>
    <t>MUY FRECUENTE</t>
  </si>
  <si>
    <t>POCO FRECUENTE</t>
  </si>
  <si>
    <t>FRECUENTE</t>
  </si>
  <si>
    <t xml:space="preserve">MODERADO </t>
  </si>
  <si>
    <t>CONSTANTE</t>
  </si>
  <si>
    <t>CERCANO</t>
  </si>
  <si>
    <t>MUY CERCANO</t>
  </si>
  <si>
    <t>MODERADAMETE CERCANO</t>
  </si>
  <si>
    <t>MENOS DE 1 KM</t>
  </si>
  <si>
    <t>ENTRE 1 Y DOS KM</t>
  </si>
  <si>
    <t>MENOR A 5 KM</t>
  </si>
  <si>
    <t>ENTRE 5 Y 10 KM</t>
  </si>
  <si>
    <t>MAYOR A 15KM</t>
  </si>
  <si>
    <t>ELEMENTO 
EXPUESTO
"Ee"</t>
  </si>
  <si>
    <t>IMPACTO</t>
  </si>
  <si>
    <t>TEMPORAL</t>
  </si>
  <si>
    <t>PERMANENTE</t>
  </si>
  <si>
    <t>AMENAZA</t>
  </si>
  <si>
    <t>Proyecto 
(priorizado por el GAD)</t>
  </si>
  <si>
    <t>NOMBRE DEL PROYECTO</t>
  </si>
  <si>
    <t>Otros / Mas de uno</t>
  </si>
  <si>
    <t xml:space="preserve">"A"
</t>
  </si>
  <si>
    <t>UBICACIÓN GEOGRÁFICA</t>
  </si>
  <si>
    <t>X</t>
  </si>
  <si>
    <t>Y</t>
  </si>
  <si>
    <t>INICIEMOS</t>
  </si>
  <si>
    <t xml:space="preserve">Riesgo Climático
</t>
  </si>
  <si>
    <t>Breve descripción del 
proyecto priorizado 
(máximo 100 palabras)</t>
  </si>
  <si>
    <t xml:space="preserve">Vulnerabilidad y Riesgo Climático
</t>
  </si>
  <si>
    <t>Alteración de ecosistemas.</t>
  </si>
  <si>
    <t>Desplazamiento geográfico de especies.</t>
  </si>
  <si>
    <t>EJEMPLOS DE IMPACTOS</t>
  </si>
  <si>
    <t>LINEA</t>
  </si>
  <si>
    <t>PUNTO</t>
  </si>
  <si>
    <t>3. SEQUÍAS</t>
  </si>
  <si>
    <t>La amenaza constituye el valor del pixel donde se ubica el Elemento Expuesto</t>
  </si>
  <si>
    <t>CÁLCULO DE AMENAZA</t>
  </si>
  <si>
    <t>total pixel</t>
  </si>
  <si>
    <t>CASO 1</t>
  </si>
  <si>
    <t>CASO 2</t>
  </si>
  <si>
    <t>CÁLCULO DE LA AMENAZA</t>
  </si>
  <si>
    <t>CASO 3</t>
  </si>
  <si>
    <r>
      <t xml:space="preserve">Si su elemento seleccionado es un </t>
    </r>
    <r>
      <rPr>
        <b/>
        <sz val="11"/>
        <color theme="1"/>
        <rFont val="Calibri"/>
        <family val="2"/>
        <scheme val="minor"/>
      </rPr>
      <t>POLÍGONO</t>
    </r>
  </si>
  <si>
    <t>Ponderación</t>
  </si>
  <si>
    <t>EJEMPLOS MAPAS DE AMENAZAS</t>
  </si>
  <si>
    <t>4. HELADAS</t>
  </si>
  <si>
    <t>POLIGONO</t>
  </si>
  <si>
    <r>
      <t xml:space="preserve">Si su elemento seleccionado es un </t>
    </r>
    <r>
      <rPr>
        <b/>
        <sz val="11"/>
        <color theme="1"/>
        <rFont val="Calibri"/>
        <family val="2"/>
        <scheme val="minor"/>
      </rPr>
      <t>PUNTO</t>
    </r>
  </si>
  <si>
    <t xml:space="preserve">
Amenaza
</t>
  </si>
  <si>
    <r>
      <rPr>
        <sz val="20"/>
        <color theme="4" tint="-0.499984740745262"/>
        <rFont val="Calibri"/>
        <family val="2"/>
        <scheme val="minor"/>
      </rPr>
      <t xml:space="preserve">Lea </t>
    </r>
    <r>
      <rPr>
        <sz val="11"/>
        <color theme="4" tint="-0.499984740745262"/>
        <rFont val="Calibri"/>
        <family val="2"/>
        <scheme val="minor"/>
      </rPr>
      <t xml:space="preserve">detenidamente los </t>
    </r>
    <r>
      <rPr>
        <sz val="18"/>
        <color theme="4" tint="-0.499984740745262"/>
        <rFont val="Calibri"/>
        <family val="2"/>
        <scheme val="minor"/>
      </rPr>
      <t>comentarios adjuntos a las celdas /</t>
    </r>
    <r>
      <rPr>
        <sz val="11"/>
        <color theme="4" tint="-0.499984740745262"/>
        <rFont val="Calibri"/>
        <family val="2"/>
        <scheme val="minor"/>
      </rPr>
      <t xml:space="preserve"> </t>
    </r>
    <r>
      <rPr>
        <b/>
        <sz val="14"/>
        <color theme="4" tint="-0.499984740745262"/>
        <rFont val="Calibri"/>
        <family val="2"/>
        <scheme val="minor"/>
      </rPr>
      <t>Aproxime</t>
    </r>
    <r>
      <rPr>
        <sz val="11"/>
        <color theme="4" tint="-0.499984740745262"/>
        <rFont val="Calibri"/>
        <family val="2"/>
        <scheme val="minor"/>
      </rPr>
      <t xml:space="preserve"> el puntero hacia la celda y aparecerá el comentario, este le guiará paso a paso. Los </t>
    </r>
    <r>
      <rPr>
        <sz val="18"/>
        <color theme="4" tint="-0.499984740745262"/>
        <rFont val="Calibri"/>
        <family val="2"/>
        <scheme val="minor"/>
      </rPr>
      <t>comentarios</t>
    </r>
    <r>
      <rPr>
        <sz val="11"/>
        <color theme="4" tint="-0.499984740745262"/>
        <rFont val="Calibri"/>
        <family val="2"/>
        <scheme val="minor"/>
      </rPr>
      <t xml:space="preserve"> pueden contener instrucciones, ejemplos y en algunos casos hipervínculos.</t>
    </r>
  </si>
  <si>
    <t xml:space="preserve">Click para regresar
</t>
  </si>
  <si>
    <r>
      <t xml:space="preserve">Si su elemento seleccionado es una </t>
    </r>
    <r>
      <rPr>
        <b/>
        <sz val="11"/>
        <color theme="1"/>
        <rFont val="Calibri"/>
        <family val="2"/>
        <scheme val="minor"/>
      </rPr>
      <t>LÍNEA</t>
    </r>
  </si>
  <si>
    <t>Si su proyecto abarca un grupo de pixeles en el mapa con el mismo valor, tome ese valor como el general de la amenaza.</t>
  </si>
  <si>
    <r>
      <rPr>
        <sz val="14"/>
        <color rgb="FFFF0000"/>
        <rFont val="Calibri"/>
        <family val="2"/>
        <scheme val="minor"/>
      </rPr>
      <t xml:space="preserve">3. </t>
    </r>
    <r>
      <rPr>
        <sz val="11"/>
        <color theme="1"/>
        <rFont val="Calibri"/>
        <family val="2"/>
        <scheme val="minor"/>
      </rPr>
      <t>Con el valor obtenido de cada Amenaza, continúe al análisis en la página principal</t>
    </r>
  </si>
  <si>
    <t xml:space="preserve">IMPACTOS </t>
  </si>
  <si>
    <r>
      <t xml:space="preserve">
</t>
    </r>
    <r>
      <rPr>
        <b/>
        <sz val="11"/>
        <color theme="1"/>
        <rFont val="Calibri"/>
        <family val="2"/>
        <scheme val="minor"/>
      </rPr>
      <t xml:space="preserve">IMPACTO DIRECTO: </t>
    </r>
    <r>
      <rPr>
        <sz val="11"/>
        <color theme="1"/>
        <rFont val="Calibri"/>
        <family val="2"/>
        <scheme val="minor"/>
      </rPr>
      <t xml:space="preserve">Continue definiendo el impacto
</t>
    </r>
  </si>
  <si>
    <t>Malnutrición, enfermedades diarréicas, respiratorias e infecciosas</t>
  </si>
  <si>
    <t>Incremento de la morbilidad y mortalidad infantil.</t>
  </si>
  <si>
    <t>Pérdida de humedales.</t>
  </si>
  <si>
    <r>
      <rPr>
        <sz val="7"/>
        <color theme="1"/>
        <rFont val="Segoe UI Historic"/>
        <family val="2"/>
      </rPr>
      <t xml:space="preserve"> </t>
    </r>
    <r>
      <rPr>
        <sz val="11"/>
        <color theme="1"/>
        <rFont val="Segoe UI Historic"/>
        <family val="2"/>
      </rPr>
      <t>Migración de grupos humanos.</t>
    </r>
  </si>
  <si>
    <t>MAS DE UNA</t>
  </si>
  <si>
    <t>2. TEMPERATURAS MUY ALTAS</t>
  </si>
  <si>
    <t>Amenaza Climática "A"</t>
  </si>
  <si>
    <t>LA GEOMETRÍA DEL ELEMENTO EXPUESTO PUEDE SER</t>
  </si>
  <si>
    <r>
      <rPr>
        <sz val="16"/>
        <color rgb="FFFF0000"/>
        <rFont val="Calibri"/>
        <family val="2"/>
        <scheme val="minor"/>
      </rPr>
      <t>2.</t>
    </r>
    <r>
      <rPr>
        <sz val="11"/>
        <color theme="1"/>
        <rFont val="Calibri"/>
        <family val="2"/>
        <scheme val="minor"/>
      </rPr>
      <t xml:space="preserve"> Calcule el valor para cada Amenaza, considerando la geometría del Elemento expuesto (punto, línea o polígono). </t>
    </r>
  </si>
  <si>
    <t>Realice un conteo de los pixeles que conforman el polígono que representa el área del elemento expuesto.</t>
  </si>
  <si>
    <r>
      <rPr>
        <sz val="7"/>
        <color theme="1"/>
        <rFont val="Segoe UI Historic"/>
        <family val="2"/>
      </rPr>
      <t xml:space="preserve"> </t>
    </r>
    <r>
      <rPr>
        <sz val="11"/>
        <color theme="1"/>
        <rFont val="Segoe UI Historic"/>
        <family val="2"/>
      </rPr>
      <t>Menor disponibilidad de agua (estrés hídrico).</t>
    </r>
  </si>
  <si>
    <t>Daños en los sistemas de suministro y distribución de agua.</t>
  </si>
  <si>
    <t>Daños a la infraestructura estratégica (centrales hidroeléctricas, vías, sistemas de riego, etc.)</t>
  </si>
  <si>
    <t>Afectaciones sobre los asentamientos humanos.</t>
  </si>
  <si>
    <r>
      <rPr>
        <sz val="7"/>
        <color theme="1"/>
        <rFont val="Segoe UI Historic"/>
        <family val="2"/>
      </rPr>
      <t xml:space="preserve"> </t>
    </r>
    <r>
      <rPr>
        <sz val="11"/>
        <color theme="1"/>
        <rFont val="Segoe UI Historic"/>
        <family val="2"/>
      </rPr>
      <t>Cambio de la distribución geográfica de vectores transmisores de enfermedades tropicales</t>
    </r>
  </si>
  <si>
    <t>Mayor frecuencia, cobertura y/o intensidad de incendios forestales.</t>
  </si>
  <si>
    <t>Disminución de la productividad agropecuaria.</t>
  </si>
  <si>
    <r>
      <t xml:space="preserve">¿Se prevén cambios que modifiquen la Exposición del elemento expuesto a lo largo del tiempo?
</t>
    </r>
    <r>
      <rPr>
        <b/>
        <sz val="9"/>
        <rFont val="Calibri"/>
        <family val="2"/>
        <scheme val="minor"/>
      </rPr>
      <t>1. Ninguno
2. Muy pocos     
3. Pocos     
4</t>
    </r>
    <r>
      <rPr>
        <sz val="9"/>
        <rFont val="Calibri"/>
        <family val="2"/>
        <scheme val="minor"/>
      </rPr>
      <t xml:space="preserve">. </t>
    </r>
    <r>
      <rPr>
        <b/>
        <sz val="9"/>
        <rFont val="Calibri"/>
        <family val="2"/>
        <scheme val="minor"/>
      </rPr>
      <t>Varios
5. Muchos</t>
    </r>
  </si>
  <si>
    <t>En coordinación con el Servicio Nacional de Gestión de Riesgos (SNGR)</t>
  </si>
  <si>
    <r>
      <rPr>
        <sz val="36"/>
        <color rgb="FFFF0000"/>
        <rFont val="Calibri"/>
        <family val="2"/>
        <scheme val="minor"/>
      </rPr>
      <t xml:space="preserve">* </t>
    </r>
    <r>
      <rPr>
        <sz val="11"/>
        <color theme="4" tint="-0.499984740745262"/>
        <rFont val="Calibri"/>
        <family val="2"/>
        <scheme val="minor"/>
      </rPr>
      <t xml:space="preserve">La presente </t>
    </r>
    <r>
      <rPr>
        <sz val="18"/>
        <color theme="4" tint="-0.499984740745262"/>
        <rFont val="Calibri"/>
        <family val="2"/>
        <scheme val="minor"/>
      </rPr>
      <t>herramienta</t>
    </r>
    <r>
      <rPr>
        <sz val="11"/>
        <color theme="4" tint="-0.499984740745262"/>
        <rFont val="Calibri"/>
        <family val="2"/>
        <scheme val="minor"/>
      </rPr>
      <t xml:space="preserve">, constituye un apoyo para los GAD para realizar el </t>
    </r>
    <r>
      <rPr>
        <sz val="22"/>
        <color theme="4" tint="-0.499984740745262"/>
        <rFont val="Calibri"/>
        <family val="2"/>
        <scheme val="minor"/>
      </rPr>
      <t>análisis de Vulnerabilidad y Riesgo Climático</t>
    </r>
    <r>
      <rPr>
        <sz val="11"/>
        <color theme="4" tint="-0.499984740745262"/>
        <rFont val="Calibri"/>
        <family val="2"/>
        <scheme val="minor"/>
      </rPr>
      <t xml:space="preserve"> de los </t>
    </r>
    <r>
      <rPr>
        <sz val="14"/>
        <color theme="9" tint="-0.249977111117893"/>
        <rFont val="Calibri"/>
        <family val="2"/>
        <scheme val="minor"/>
      </rPr>
      <t>proyectos que han sido priorizados</t>
    </r>
    <r>
      <rPr>
        <sz val="11"/>
        <color theme="4" tint="-0.499984740745262"/>
        <rFont val="Calibri"/>
        <family val="2"/>
        <scheme val="minor"/>
      </rPr>
      <t xml:space="preserve"> dentro de su planificación.
Nótese que la </t>
    </r>
    <r>
      <rPr>
        <sz val="20"/>
        <color theme="4" tint="-0.499984740745262"/>
        <rFont val="Calibri"/>
        <family val="2"/>
        <scheme val="minor"/>
      </rPr>
      <t>metodología</t>
    </r>
    <r>
      <rPr>
        <sz val="11"/>
        <color theme="4" tint="-0.499984740745262"/>
        <rFont val="Calibri"/>
        <family val="2"/>
        <scheme val="minor"/>
      </rPr>
      <t xml:space="preserve"> que fundamenta esta herramienta,  constituye una estimación (básica) para el análisis de vulnerabilidad y Riesgo Climático de programas y proyectos de los </t>
    </r>
    <r>
      <rPr>
        <sz val="11"/>
        <color theme="9" tint="-0.249977111117893"/>
        <rFont val="Calibri"/>
        <family val="2"/>
        <scheme val="minor"/>
      </rPr>
      <t>GAD</t>
    </r>
    <r>
      <rPr>
        <sz val="11"/>
        <color theme="4" tint="-0.499984740745262"/>
        <rFont val="Calibri"/>
        <family val="2"/>
        <scheme val="minor"/>
      </rPr>
      <t xml:space="preserve">
Este análisis se debería realizar una vez desarrollado el </t>
    </r>
    <r>
      <rPr>
        <sz val="20"/>
        <color theme="4" tint="-0.499984740745262"/>
        <rFont val="Calibri"/>
        <family val="2"/>
        <scheme val="minor"/>
      </rPr>
      <t xml:space="preserve">diagnóstico de amenazas climáticas futuras </t>
    </r>
    <r>
      <rPr>
        <sz val="11"/>
        <color theme="4" tint="-0.499984740745262"/>
        <rFont val="Calibri"/>
        <family val="2"/>
        <scheme val="minor"/>
      </rPr>
      <t xml:space="preserve">en el territorio. En ese sentido, es importante tomar en cuenta la siguiente </t>
    </r>
    <r>
      <rPr>
        <u/>
        <sz val="20"/>
        <color theme="4" tint="-0.499984740745262"/>
        <rFont val="Calibri"/>
        <family val="2"/>
        <scheme val="minor"/>
      </rPr>
      <t>recomendación</t>
    </r>
    <r>
      <rPr>
        <sz val="11"/>
        <color theme="4" tint="-0.499984740745262"/>
        <rFont val="Calibri"/>
        <family val="2"/>
        <scheme val="minor"/>
      </rPr>
      <t xml:space="preserve"> para el desarrollo del ejercicio:</t>
    </r>
  </si>
  <si>
    <t>DPA_PROVIN</t>
  </si>
  <si>
    <t>DPA_DESPRO</t>
  </si>
  <si>
    <t>DPA_CANTON</t>
  </si>
  <si>
    <t>DPA_DESCAN</t>
  </si>
  <si>
    <t>DPA_PARROQ</t>
  </si>
  <si>
    <t>DPA_DESPAR</t>
  </si>
  <si>
    <t>DPA_PARURB</t>
  </si>
  <si>
    <t>DPA_DESPARURB</t>
  </si>
  <si>
    <t>01</t>
  </si>
  <si>
    <t>AZUAY</t>
  </si>
  <si>
    <t>0101</t>
  </si>
  <si>
    <t>CUENCA</t>
  </si>
  <si>
    <t>010150</t>
  </si>
  <si>
    <t>010101</t>
  </si>
  <si>
    <t>BELLAVISTA</t>
  </si>
  <si>
    <t>010102</t>
  </si>
  <si>
    <t>CAÑARIBAMBA</t>
  </si>
  <si>
    <t>010103</t>
  </si>
  <si>
    <t>EL BATÁN</t>
  </si>
  <si>
    <t>010104</t>
  </si>
  <si>
    <t>EL SAGRARIO</t>
  </si>
  <si>
    <t>010105</t>
  </si>
  <si>
    <t>EL VECINO</t>
  </si>
  <si>
    <t>010106</t>
  </si>
  <si>
    <t>GIL RAMÍREZ DÁVALOS</t>
  </si>
  <si>
    <t>010107</t>
  </si>
  <si>
    <t>HUAYNACÁPAC</t>
  </si>
  <si>
    <t>010108</t>
  </si>
  <si>
    <t>MACHÁNGARA</t>
  </si>
  <si>
    <t>010109</t>
  </si>
  <si>
    <t>MONAY</t>
  </si>
  <si>
    <t>010110</t>
  </si>
  <si>
    <t>SAN BLAS</t>
  </si>
  <si>
    <t>010111</t>
  </si>
  <si>
    <t>SAN SEBASTIÁN</t>
  </si>
  <si>
    <t>010112</t>
  </si>
  <si>
    <t>SUCRE</t>
  </si>
  <si>
    <t>010113</t>
  </si>
  <si>
    <t xml:space="preserve">TOTORACOCHA </t>
  </si>
  <si>
    <t>010114</t>
  </si>
  <si>
    <t>YANUNCAY</t>
  </si>
  <si>
    <t>010115</t>
  </si>
  <si>
    <t>HERMANO MIGUEL</t>
  </si>
  <si>
    <t>010151</t>
  </si>
  <si>
    <t>BAÑOS</t>
  </si>
  <si>
    <t>010152</t>
  </si>
  <si>
    <t>CUMBE</t>
  </si>
  <si>
    <t>010153</t>
  </si>
  <si>
    <t>CHAUCHA</t>
  </si>
  <si>
    <t>010154</t>
  </si>
  <si>
    <t>CHECA (JIDCAY)</t>
  </si>
  <si>
    <t>010155</t>
  </si>
  <si>
    <t>CHIQUINTAD</t>
  </si>
  <si>
    <t>010156</t>
  </si>
  <si>
    <t>LLACAO</t>
  </si>
  <si>
    <t>010157</t>
  </si>
  <si>
    <t>MOLLETURO</t>
  </si>
  <si>
    <t>010158</t>
  </si>
  <si>
    <t>NULTI</t>
  </si>
  <si>
    <t>010159</t>
  </si>
  <si>
    <t>OCTAVIO CORDERO PALACIOS (STA. ROSA)</t>
  </si>
  <si>
    <t>010160</t>
  </si>
  <si>
    <t>PACCHA</t>
  </si>
  <si>
    <t>010161</t>
  </si>
  <si>
    <t>QUINGEO</t>
  </si>
  <si>
    <t>010162</t>
  </si>
  <si>
    <t>RICAURTE</t>
  </si>
  <si>
    <t>010163</t>
  </si>
  <si>
    <t>SAN JOAQUIN</t>
  </si>
  <si>
    <t>010164</t>
  </si>
  <si>
    <t>SANTA ANA</t>
  </si>
  <si>
    <t>010165</t>
  </si>
  <si>
    <t>SAYAUSI</t>
  </si>
  <si>
    <t>010166</t>
  </si>
  <si>
    <t>SIDCAY</t>
  </si>
  <si>
    <t>010167</t>
  </si>
  <si>
    <t>SININCAY</t>
  </si>
  <si>
    <t>010168</t>
  </si>
  <si>
    <t>TARQUI</t>
  </si>
  <si>
    <t>010169</t>
  </si>
  <si>
    <t>TURI</t>
  </si>
  <si>
    <t>010170</t>
  </si>
  <si>
    <t>VALLE</t>
  </si>
  <si>
    <t>010171</t>
  </si>
  <si>
    <t>VICTORIA DEL PORTETE (IRQUIS)</t>
  </si>
  <si>
    <t>0102</t>
  </si>
  <si>
    <t>GIRON</t>
  </si>
  <si>
    <t>010250</t>
  </si>
  <si>
    <t>010251</t>
  </si>
  <si>
    <t>LA ASUNCION</t>
  </si>
  <si>
    <t>010252</t>
  </si>
  <si>
    <t>SAN GERARDO</t>
  </si>
  <si>
    <t>0103</t>
  </si>
  <si>
    <t>GUALACEO</t>
  </si>
  <si>
    <t>010350</t>
  </si>
  <si>
    <t>010352</t>
  </si>
  <si>
    <t>DANIEL CORDOVA TORAL (EL ORIENTE)</t>
  </si>
  <si>
    <t>010353</t>
  </si>
  <si>
    <t>JADAN</t>
  </si>
  <si>
    <t>010354</t>
  </si>
  <si>
    <t>MARIANO MORENO</t>
  </si>
  <si>
    <t>010356</t>
  </si>
  <si>
    <t>REMIGIO CRESPO TORAL (GULAG)</t>
  </si>
  <si>
    <t>010357</t>
  </si>
  <si>
    <t>SAN JUAN</t>
  </si>
  <si>
    <t>010358</t>
  </si>
  <si>
    <t>ZHIDMAD</t>
  </si>
  <si>
    <t>010359</t>
  </si>
  <si>
    <t>LUIS CORDERO VEGA</t>
  </si>
  <si>
    <t>010360</t>
  </si>
  <si>
    <t>SIMON BOLIVAR (CAB. EN GAÑANZOL)</t>
  </si>
  <si>
    <t>0104</t>
  </si>
  <si>
    <t>NABON</t>
  </si>
  <si>
    <t>010450</t>
  </si>
  <si>
    <t>010451</t>
  </si>
  <si>
    <t>COCHAPATA</t>
  </si>
  <si>
    <t>010452</t>
  </si>
  <si>
    <t>EL PROGRESO (CAB. EN ZHOTA)</t>
  </si>
  <si>
    <t>010453</t>
  </si>
  <si>
    <t>LAS NIEVES (CHAYA)</t>
  </si>
  <si>
    <t>0105</t>
  </si>
  <si>
    <t>PAUTE</t>
  </si>
  <si>
    <t>010550</t>
  </si>
  <si>
    <t>010552</t>
  </si>
  <si>
    <t>BULAN (JOSE VICTOR IZQUIERDO)</t>
  </si>
  <si>
    <t>010553</t>
  </si>
  <si>
    <t>CHICAN (GUILLERMO ORTEGA)</t>
  </si>
  <si>
    <t>010554</t>
  </si>
  <si>
    <t>EL CABO</t>
  </si>
  <si>
    <t>010556</t>
  </si>
  <si>
    <t>GUARAINAG</t>
  </si>
  <si>
    <t>010559</t>
  </si>
  <si>
    <t>SAN CRISTOBAL (CARLOS ORDOÑEZ LAZO)</t>
  </si>
  <si>
    <t>010561</t>
  </si>
  <si>
    <t>TOMEBAMBA</t>
  </si>
  <si>
    <t>010562</t>
  </si>
  <si>
    <t>DUG DUG</t>
  </si>
  <si>
    <t>0106</t>
  </si>
  <si>
    <t>PUCARA</t>
  </si>
  <si>
    <t>010650</t>
  </si>
  <si>
    <t>010652</t>
  </si>
  <si>
    <t>SAN RAFAEL DE SHARUG</t>
  </si>
  <si>
    <t>0107</t>
  </si>
  <si>
    <t>SAN FERNANDO</t>
  </si>
  <si>
    <t>010750</t>
  </si>
  <si>
    <t>010751</t>
  </si>
  <si>
    <t>CHUMBLIN</t>
  </si>
  <si>
    <t>0108</t>
  </si>
  <si>
    <t>SANTA ISABEL</t>
  </si>
  <si>
    <t>010850</t>
  </si>
  <si>
    <t>SANTA ISABEL (CHAGUARURCO)</t>
  </si>
  <si>
    <t>010851</t>
  </si>
  <si>
    <t>ABDON CALDERON (LA UNION)</t>
  </si>
  <si>
    <t>010852</t>
  </si>
  <si>
    <t>EL CARMEN DE PIJILI</t>
  </si>
  <si>
    <t>010853</t>
  </si>
  <si>
    <t>ZHAGLLI (SHAGLLI )</t>
  </si>
  <si>
    <t>010854</t>
  </si>
  <si>
    <t>SAN SALVADOR DE CAÑARIBAMBA</t>
  </si>
  <si>
    <t>0109</t>
  </si>
  <si>
    <t>SIGSIG</t>
  </si>
  <si>
    <t>010950</t>
  </si>
  <si>
    <t>010951</t>
  </si>
  <si>
    <t>CUCHIL</t>
  </si>
  <si>
    <t>010952</t>
  </si>
  <si>
    <t>GIMA</t>
  </si>
  <si>
    <t>010953</t>
  </si>
  <si>
    <t>GUEL</t>
  </si>
  <si>
    <t>010954</t>
  </si>
  <si>
    <t>LUDO</t>
  </si>
  <si>
    <t>010955</t>
  </si>
  <si>
    <t>SAN BARTOLOME</t>
  </si>
  <si>
    <t>010956</t>
  </si>
  <si>
    <t>SAN JOSE DE RARANGA</t>
  </si>
  <si>
    <t>0110</t>
  </si>
  <si>
    <t>OÑA</t>
  </si>
  <si>
    <t>011050</t>
  </si>
  <si>
    <t>SAN FELIPE DE OÑA</t>
  </si>
  <si>
    <t>011051</t>
  </si>
  <si>
    <t>SUSUDEL</t>
  </si>
  <si>
    <t>0111</t>
  </si>
  <si>
    <t>CHORDELEG</t>
  </si>
  <si>
    <t>011150</t>
  </si>
  <si>
    <t>011151</t>
  </si>
  <si>
    <t>PRINCIPAL</t>
  </si>
  <si>
    <t>011152</t>
  </si>
  <si>
    <t>LA UNION</t>
  </si>
  <si>
    <t>011153</t>
  </si>
  <si>
    <t>LUIS GALARZA ORELLANA (CAB. EN DELEGSOL)</t>
  </si>
  <si>
    <t>011154</t>
  </si>
  <si>
    <t>SAN MARTIN DE PUZHIO</t>
  </si>
  <si>
    <t>0112</t>
  </si>
  <si>
    <t>EL PAN</t>
  </si>
  <si>
    <t>011250</t>
  </si>
  <si>
    <t>011253</t>
  </si>
  <si>
    <t>SAN VICENTE</t>
  </si>
  <si>
    <t>0113</t>
  </si>
  <si>
    <t>SEVILLA DE ORO</t>
  </si>
  <si>
    <t>011350</t>
  </si>
  <si>
    <t>011351</t>
  </si>
  <si>
    <t>AMALUZA</t>
  </si>
  <si>
    <t>011352</t>
  </si>
  <si>
    <t>PALMAS</t>
  </si>
  <si>
    <t>0114</t>
  </si>
  <si>
    <t>GUACHAPALA</t>
  </si>
  <si>
    <t>011450</t>
  </si>
  <si>
    <t>0115</t>
  </si>
  <si>
    <t>CAMILO PONCE ENRIQUEZ</t>
  </si>
  <si>
    <t>011550</t>
  </si>
  <si>
    <t>02</t>
  </si>
  <si>
    <t>BOLIVAR</t>
  </si>
  <si>
    <t>0201</t>
  </si>
  <si>
    <t>GUARANDA</t>
  </si>
  <si>
    <t>020150</t>
  </si>
  <si>
    <t>020101</t>
  </si>
  <si>
    <t>ÁNGEL POLIBIO CHÁVES</t>
  </si>
  <si>
    <t>020102</t>
  </si>
  <si>
    <t>GABRIEL IGNACIO VEINTIMILLA</t>
  </si>
  <si>
    <t>020103</t>
  </si>
  <si>
    <t>GUANUJO</t>
  </si>
  <si>
    <t>020151</t>
  </si>
  <si>
    <t>FACUNDO VELA</t>
  </si>
  <si>
    <t>020153</t>
  </si>
  <si>
    <t>JULIO E. MORENO (CATANAHUAN GRANDE)</t>
  </si>
  <si>
    <t>020155</t>
  </si>
  <si>
    <t>SALINAS</t>
  </si>
  <si>
    <t>020156</t>
  </si>
  <si>
    <t>SAN LORENZO</t>
  </si>
  <si>
    <t>020157</t>
  </si>
  <si>
    <t>SAN SIMON (YACOTO)</t>
  </si>
  <si>
    <t>020158</t>
  </si>
  <si>
    <t>SANTA FE (SANTA FE)</t>
  </si>
  <si>
    <t>020159</t>
  </si>
  <si>
    <t>SIMIATUG</t>
  </si>
  <si>
    <t>020160</t>
  </si>
  <si>
    <t>SAN LUIS DE PAMBIL</t>
  </si>
  <si>
    <t>0202</t>
  </si>
  <si>
    <t>CHILLANES</t>
  </si>
  <si>
    <t>020250</t>
  </si>
  <si>
    <t>020251</t>
  </si>
  <si>
    <t>SAN JOSE DEL TAMBO (TAMBOPAMBA)</t>
  </si>
  <si>
    <t>0203</t>
  </si>
  <si>
    <t>CHIMBO</t>
  </si>
  <si>
    <t>020350</t>
  </si>
  <si>
    <t>SAN JOSE DE CHIMBO</t>
  </si>
  <si>
    <t>020351</t>
  </si>
  <si>
    <t>ASUNCION (ASANCOTO)</t>
  </si>
  <si>
    <t>020353</t>
  </si>
  <si>
    <t>LA MAGDALENA (CHAPACOTO)</t>
  </si>
  <si>
    <t>020354</t>
  </si>
  <si>
    <t>SAN SEBASTIAN</t>
  </si>
  <si>
    <t>020355</t>
  </si>
  <si>
    <t>TELIMBELA</t>
  </si>
  <si>
    <t>0204</t>
  </si>
  <si>
    <t>ECHEANDIA</t>
  </si>
  <si>
    <t>020450</t>
  </si>
  <si>
    <t>0205</t>
  </si>
  <si>
    <t>SAN MIGUEL</t>
  </si>
  <si>
    <t>020550</t>
  </si>
  <si>
    <t>020551</t>
  </si>
  <si>
    <t>BALSAPAMBA</t>
  </si>
  <si>
    <t>020552</t>
  </si>
  <si>
    <t>BILOVAN</t>
  </si>
  <si>
    <t>020553</t>
  </si>
  <si>
    <t>REGULO DE MORA</t>
  </si>
  <si>
    <t>020554</t>
  </si>
  <si>
    <t>SAN PABLO (SAN PABLO DE ATENAS)</t>
  </si>
  <si>
    <t>020555</t>
  </si>
  <si>
    <t>SANTIAGO</t>
  </si>
  <si>
    <t>020556</t>
  </si>
  <si>
    <t>0206</t>
  </si>
  <si>
    <t>CALUMA</t>
  </si>
  <si>
    <t>020650</t>
  </si>
  <si>
    <t>0207</t>
  </si>
  <si>
    <t>LAS NAVES</t>
  </si>
  <si>
    <t>020750</t>
  </si>
  <si>
    <t>020701</t>
  </si>
  <si>
    <t>LAS MERCEDES</t>
  </si>
  <si>
    <t>020702</t>
  </si>
  <si>
    <t>03</t>
  </si>
  <si>
    <t>CAÑAR</t>
  </si>
  <si>
    <t>0301</t>
  </si>
  <si>
    <t>AZOGUES</t>
  </si>
  <si>
    <t>030150</t>
  </si>
  <si>
    <t>030101</t>
  </si>
  <si>
    <t>AURELIO BAYAS MARTÍNEZ</t>
  </si>
  <si>
    <t>030102</t>
  </si>
  <si>
    <t>030103</t>
  </si>
  <si>
    <t>BORRERO</t>
  </si>
  <si>
    <t>030104</t>
  </si>
  <si>
    <t>SAN FRANCISCO</t>
  </si>
  <si>
    <t>030151</t>
  </si>
  <si>
    <t>COJITAMBO</t>
  </si>
  <si>
    <t>030153</t>
  </si>
  <si>
    <t>GUAPAN</t>
  </si>
  <si>
    <t>030154</t>
  </si>
  <si>
    <t>JAVIER LOYOLA (CHUQUIPATA)</t>
  </si>
  <si>
    <t>030155</t>
  </si>
  <si>
    <t>LUIS CORDERO</t>
  </si>
  <si>
    <t>030156</t>
  </si>
  <si>
    <t>PINDILIG</t>
  </si>
  <si>
    <t>030157</t>
  </si>
  <si>
    <t>RIVERA</t>
  </si>
  <si>
    <t>030158</t>
  </si>
  <si>
    <t>030160</t>
  </si>
  <si>
    <t>TADAY</t>
  </si>
  <si>
    <t>0302</t>
  </si>
  <si>
    <t>BIBLIAN</t>
  </si>
  <si>
    <t>030250</t>
  </si>
  <si>
    <t>030251</t>
  </si>
  <si>
    <t>NAZON (CAB. EN PAMPA DE DOMINGUEZ)</t>
  </si>
  <si>
    <t>030252</t>
  </si>
  <si>
    <t>SAN FRANCISCO DE SAGEO</t>
  </si>
  <si>
    <t>030253</t>
  </si>
  <si>
    <t>TURUPAMBA</t>
  </si>
  <si>
    <t>030254</t>
  </si>
  <si>
    <t>JERUSALEN</t>
  </si>
  <si>
    <t>0303</t>
  </si>
  <si>
    <t>030350</t>
  </si>
  <si>
    <t>030351</t>
  </si>
  <si>
    <t>CHONTAMARCA</t>
  </si>
  <si>
    <t>030352</t>
  </si>
  <si>
    <t>CHOROCOPTE</t>
  </si>
  <si>
    <t>030353</t>
  </si>
  <si>
    <t>GENERAL MORALES (SOCARTE)</t>
  </si>
  <si>
    <t>030354</t>
  </si>
  <si>
    <t>GUALLETURO</t>
  </si>
  <si>
    <t>030355</t>
  </si>
  <si>
    <t>HONORATO VASQUEZ (TAMBO VIEJO)</t>
  </si>
  <si>
    <t>030356</t>
  </si>
  <si>
    <t>INGAPIRCA</t>
  </si>
  <si>
    <t>030357</t>
  </si>
  <si>
    <t>JUNCAL</t>
  </si>
  <si>
    <t>030358</t>
  </si>
  <si>
    <t>SAN ANTONIO</t>
  </si>
  <si>
    <t>030361</t>
  </si>
  <si>
    <t>ZHUD</t>
  </si>
  <si>
    <t>030362</t>
  </si>
  <si>
    <t>VENTURA</t>
  </si>
  <si>
    <t>030363</t>
  </si>
  <si>
    <t>DUCUR</t>
  </si>
  <si>
    <t>0304</t>
  </si>
  <si>
    <t>LA TRONCAL</t>
  </si>
  <si>
    <t>030450</t>
  </si>
  <si>
    <t>030451</t>
  </si>
  <si>
    <t>MANUEL J. CALLE</t>
  </si>
  <si>
    <t>030452</t>
  </si>
  <si>
    <t>PANCHO NEGRO</t>
  </si>
  <si>
    <t>0305</t>
  </si>
  <si>
    <t>EL TAMBO</t>
  </si>
  <si>
    <t>030550</t>
  </si>
  <si>
    <t>0306</t>
  </si>
  <si>
    <t>DELEG</t>
  </si>
  <si>
    <t>030650</t>
  </si>
  <si>
    <t>030651</t>
  </si>
  <si>
    <t>SOLANO</t>
  </si>
  <si>
    <t>0307</t>
  </si>
  <si>
    <t>SUSCAL</t>
  </si>
  <si>
    <t>030750</t>
  </si>
  <si>
    <t>04</t>
  </si>
  <si>
    <t>CARCHI</t>
  </si>
  <si>
    <t>0401</t>
  </si>
  <si>
    <t>TULCAN</t>
  </si>
  <si>
    <t>040150</t>
  </si>
  <si>
    <t>040101</t>
  </si>
  <si>
    <t>GONZÁLEZ SUÁREZ</t>
  </si>
  <si>
    <t>040102</t>
  </si>
  <si>
    <t>TULCÁN</t>
  </si>
  <si>
    <t>040151</t>
  </si>
  <si>
    <t>EL CARMELO (EL PUN)</t>
  </si>
  <si>
    <t>040153</t>
  </si>
  <si>
    <t>JULIO ANDRADE (OREJUELA)</t>
  </si>
  <si>
    <t>040154</t>
  </si>
  <si>
    <t>MALDONADO</t>
  </si>
  <si>
    <t>040155</t>
  </si>
  <si>
    <t>PIOTER</t>
  </si>
  <si>
    <t>040156</t>
  </si>
  <si>
    <t>TOBAR DONOSO (LA BOCANA DE CAMUMBI)</t>
  </si>
  <si>
    <t>040157</t>
  </si>
  <si>
    <t>TUFIÑO</t>
  </si>
  <si>
    <t>040158</t>
  </si>
  <si>
    <t>URBINA (TAYA)</t>
  </si>
  <si>
    <t>040159</t>
  </si>
  <si>
    <t>EL CHICAL</t>
  </si>
  <si>
    <t>040161</t>
  </si>
  <si>
    <t>SANTA MARTHA DE CUBA</t>
  </si>
  <si>
    <t>0402</t>
  </si>
  <si>
    <t>040250</t>
  </si>
  <si>
    <t>040251</t>
  </si>
  <si>
    <t>GARCIA MORENO</t>
  </si>
  <si>
    <t>040252</t>
  </si>
  <si>
    <t>LOS ANDES</t>
  </si>
  <si>
    <t>040253</t>
  </si>
  <si>
    <t>MONTE OLIVO</t>
  </si>
  <si>
    <t>040254</t>
  </si>
  <si>
    <t>SAN VICENTE DE PUSIR</t>
  </si>
  <si>
    <t>040255</t>
  </si>
  <si>
    <t>SAN RAFAEL</t>
  </si>
  <si>
    <t>0403</t>
  </si>
  <si>
    <t>ESPEJO</t>
  </si>
  <si>
    <t>040350</t>
  </si>
  <si>
    <t>EL ANGEL</t>
  </si>
  <si>
    <t>040301</t>
  </si>
  <si>
    <t>EL ÁNGEL</t>
  </si>
  <si>
    <t>040302</t>
  </si>
  <si>
    <t>27 DE SEPTIEMBRE</t>
  </si>
  <si>
    <t>040351</t>
  </si>
  <si>
    <t>EL GOALTAL</t>
  </si>
  <si>
    <t>040352</t>
  </si>
  <si>
    <t>LA LIBERTAD (ALIZO)</t>
  </si>
  <si>
    <t>040353</t>
  </si>
  <si>
    <t>SAN ISIDRO</t>
  </si>
  <si>
    <t>0404</t>
  </si>
  <si>
    <t>MIRA</t>
  </si>
  <si>
    <t>040450</t>
  </si>
  <si>
    <t>MIRA (CHONTAHUASI)</t>
  </si>
  <si>
    <t>040451</t>
  </si>
  <si>
    <t>CONCEPCION</t>
  </si>
  <si>
    <t>040452</t>
  </si>
  <si>
    <t>JIJON Y CAAMAÑO (CAB. EN RIO BLANCO)</t>
  </si>
  <si>
    <t>040453</t>
  </si>
  <si>
    <t>JUAN MONTALVO (SAN IGNACIO DE QUIL)</t>
  </si>
  <si>
    <t>0405</t>
  </si>
  <si>
    <t>MONTUFAR</t>
  </si>
  <si>
    <t>040550</t>
  </si>
  <si>
    <t>SAN GABRIEL</t>
  </si>
  <si>
    <t>040501</t>
  </si>
  <si>
    <t>040502</t>
  </si>
  <si>
    <t>SAN JOSÉ</t>
  </si>
  <si>
    <t>040551</t>
  </si>
  <si>
    <t>CRISTOBAL COLON</t>
  </si>
  <si>
    <t>040552</t>
  </si>
  <si>
    <t>CHITAN DE NAVARRETE</t>
  </si>
  <si>
    <t>040553</t>
  </si>
  <si>
    <t>FERNANDEZ SALVADOR</t>
  </si>
  <si>
    <t>040554</t>
  </si>
  <si>
    <t>LA PAZ</t>
  </si>
  <si>
    <t>040555</t>
  </si>
  <si>
    <t>PIARTAL</t>
  </si>
  <si>
    <t>0406</t>
  </si>
  <si>
    <t>SAN PEDRO DE HUACA</t>
  </si>
  <si>
    <t>040650</t>
  </si>
  <si>
    <t>HUACA</t>
  </si>
  <si>
    <t>040651</t>
  </si>
  <si>
    <t>MARISCAL SUCRE</t>
  </si>
  <si>
    <t>05</t>
  </si>
  <si>
    <t>COTOPAXI</t>
  </si>
  <si>
    <t>0501</t>
  </si>
  <si>
    <t>LATACUNGA</t>
  </si>
  <si>
    <t>050150</t>
  </si>
  <si>
    <t>050101</t>
  </si>
  <si>
    <t xml:space="preserve">ELOY ALFARO  (SAN FELIPE) </t>
  </si>
  <si>
    <t>050102</t>
  </si>
  <si>
    <t xml:space="preserve">IGNACIO FLORES (PARQUE FLORES) </t>
  </si>
  <si>
    <t>050103</t>
  </si>
  <si>
    <t>JUAN MONTALVO (SAN SEBASTIÁN)</t>
  </si>
  <si>
    <t>050104</t>
  </si>
  <si>
    <t>LA MATRIZ</t>
  </si>
  <si>
    <t>050105</t>
  </si>
  <si>
    <t>SAN BUENAVENTURA</t>
  </si>
  <si>
    <t>050151</t>
  </si>
  <si>
    <t>ALAQUEZ (ALAQUES)</t>
  </si>
  <si>
    <t>050152</t>
  </si>
  <si>
    <t>BELISARIO QUEVEDO (GUANAILIN)</t>
  </si>
  <si>
    <t>050153</t>
  </si>
  <si>
    <t>GUAYTACAMA (GUAITACAMA)</t>
  </si>
  <si>
    <t>050154</t>
  </si>
  <si>
    <t>JOSEGUANGO BAJO</t>
  </si>
  <si>
    <t>050156</t>
  </si>
  <si>
    <t>MULALO</t>
  </si>
  <si>
    <t>050157</t>
  </si>
  <si>
    <t>11 DE NOVIEMBRE (ILINCHISI)</t>
  </si>
  <si>
    <t>050158</t>
  </si>
  <si>
    <t>POALO</t>
  </si>
  <si>
    <t>050159</t>
  </si>
  <si>
    <t>SAN JUAN DE PASTOCALLE</t>
  </si>
  <si>
    <t>050161</t>
  </si>
  <si>
    <t>TANICUCHI</t>
  </si>
  <si>
    <t>050162</t>
  </si>
  <si>
    <t>TOACASO</t>
  </si>
  <si>
    <t>0502</t>
  </si>
  <si>
    <t>LA MANA</t>
  </si>
  <si>
    <t>050250</t>
  </si>
  <si>
    <t>050201</t>
  </si>
  <si>
    <t>EL CARMEN</t>
  </si>
  <si>
    <t>050202</t>
  </si>
  <si>
    <t xml:space="preserve">LA MANÁ </t>
  </si>
  <si>
    <t>050203</t>
  </si>
  <si>
    <t>EL TRIUNFO</t>
  </si>
  <si>
    <t>050251</t>
  </si>
  <si>
    <t>GUASAGANDA (CAB. EN GUASAGANDA CENTRO)</t>
  </si>
  <si>
    <t>050252</t>
  </si>
  <si>
    <t>PUCAYACU</t>
  </si>
  <si>
    <t>0503</t>
  </si>
  <si>
    <t>PANGUA</t>
  </si>
  <si>
    <t>050350</t>
  </si>
  <si>
    <t>EL CORAZON</t>
  </si>
  <si>
    <t>050351</t>
  </si>
  <si>
    <t>MORASPUNGO</t>
  </si>
  <si>
    <t>050352</t>
  </si>
  <si>
    <t>PINLLOPATA</t>
  </si>
  <si>
    <t>050353</t>
  </si>
  <si>
    <t>RAMON CAMPAÑA</t>
  </si>
  <si>
    <t>0504</t>
  </si>
  <si>
    <t>PUJILI</t>
  </si>
  <si>
    <t>050450</t>
  </si>
  <si>
    <t>050451</t>
  </si>
  <si>
    <t>ANGAMARCA</t>
  </si>
  <si>
    <t>050453</t>
  </si>
  <si>
    <t>GUANGAJE</t>
  </si>
  <si>
    <t>050455</t>
  </si>
  <si>
    <t>LA VICTORIA</t>
  </si>
  <si>
    <t>050456</t>
  </si>
  <si>
    <t>PILALO</t>
  </si>
  <si>
    <t>050457</t>
  </si>
  <si>
    <t>TINGO</t>
  </si>
  <si>
    <t>050458</t>
  </si>
  <si>
    <t>ZUMBAHUA</t>
  </si>
  <si>
    <t>0505</t>
  </si>
  <si>
    <t>SALCEDO</t>
  </si>
  <si>
    <t>050550</t>
  </si>
  <si>
    <t>050551</t>
  </si>
  <si>
    <t>ANTONIO JOSE HOLGUIN (SANTA LUCIA)</t>
  </si>
  <si>
    <t>050552</t>
  </si>
  <si>
    <t>CUSUBAMBA</t>
  </si>
  <si>
    <t>050553</t>
  </si>
  <si>
    <t>MULALILLO</t>
  </si>
  <si>
    <t>050554</t>
  </si>
  <si>
    <t>MULLIQUINDIL (SANTA ANA)</t>
  </si>
  <si>
    <t>050555</t>
  </si>
  <si>
    <t>PANSALEO</t>
  </si>
  <si>
    <t>0506</t>
  </si>
  <si>
    <t>SAQUISILI</t>
  </si>
  <si>
    <t>050650</t>
  </si>
  <si>
    <t>050651</t>
  </si>
  <si>
    <t>CANCHAGUA</t>
  </si>
  <si>
    <t>050652</t>
  </si>
  <si>
    <t>CHANTILIN</t>
  </si>
  <si>
    <t>050653</t>
  </si>
  <si>
    <t>COCHAPAMBA</t>
  </si>
  <si>
    <t>0507</t>
  </si>
  <si>
    <t>SIGCHOS</t>
  </si>
  <si>
    <t>050750</t>
  </si>
  <si>
    <t>050751</t>
  </si>
  <si>
    <t>CHUGCHILLAN</t>
  </si>
  <si>
    <t>050752</t>
  </si>
  <si>
    <t>ISINLIVI</t>
  </si>
  <si>
    <t>050753</t>
  </si>
  <si>
    <t>LAS PAMPAS</t>
  </si>
  <si>
    <t>050754</t>
  </si>
  <si>
    <t>PALO QUEMADO</t>
  </si>
  <si>
    <t>06</t>
  </si>
  <si>
    <t>CHIMBORAZO</t>
  </si>
  <si>
    <t>0601</t>
  </si>
  <si>
    <t>RIOBAMBA</t>
  </si>
  <si>
    <t>060150</t>
  </si>
  <si>
    <t>060101</t>
  </si>
  <si>
    <t>LIZARZABURU</t>
  </si>
  <si>
    <t>060102</t>
  </si>
  <si>
    <t>060103</t>
  </si>
  <si>
    <t>VELASCO</t>
  </si>
  <si>
    <t>060104</t>
  </si>
  <si>
    <t>VELOZ</t>
  </si>
  <si>
    <t>060105</t>
  </si>
  <si>
    <t>YARUQUÍES</t>
  </si>
  <si>
    <t>060151</t>
  </si>
  <si>
    <t>CACHA (CAB. EN MACHANGARA)</t>
  </si>
  <si>
    <t>060152</t>
  </si>
  <si>
    <t>CALPI</t>
  </si>
  <si>
    <t>060153</t>
  </si>
  <si>
    <t>CUBIJIES</t>
  </si>
  <si>
    <t>060154</t>
  </si>
  <si>
    <t>FLORES</t>
  </si>
  <si>
    <t>060155</t>
  </si>
  <si>
    <t>LICAN</t>
  </si>
  <si>
    <t>060156</t>
  </si>
  <si>
    <t>LICTO</t>
  </si>
  <si>
    <t>060157</t>
  </si>
  <si>
    <t>PUNGALA</t>
  </si>
  <si>
    <t>060158</t>
  </si>
  <si>
    <t>PUNIN</t>
  </si>
  <si>
    <t>060159</t>
  </si>
  <si>
    <t>QUIMIAG</t>
  </si>
  <si>
    <t>060160</t>
  </si>
  <si>
    <t>060161</t>
  </si>
  <si>
    <t>SAN LUIS</t>
  </si>
  <si>
    <t>0602</t>
  </si>
  <si>
    <t>ALAUSI</t>
  </si>
  <si>
    <t>060250</t>
  </si>
  <si>
    <t>060251</t>
  </si>
  <si>
    <t>ACHUPALLAS</t>
  </si>
  <si>
    <t>060253</t>
  </si>
  <si>
    <t>GUASUNTOS</t>
  </si>
  <si>
    <t>060254</t>
  </si>
  <si>
    <t>HUIGRA</t>
  </si>
  <si>
    <t>060255</t>
  </si>
  <si>
    <t>MULTITUD</t>
  </si>
  <si>
    <t>060256</t>
  </si>
  <si>
    <t>PISTISHI (NARIZ DEL DIABLO)</t>
  </si>
  <si>
    <t>060257</t>
  </si>
  <si>
    <t>PUMALLACTA</t>
  </si>
  <si>
    <t>060258</t>
  </si>
  <si>
    <t>SEVILLA</t>
  </si>
  <si>
    <t>060259</t>
  </si>
  <si>
    <t>SIBAMBE</t>
  </si>
  <si>
    <t>060260</t>
  </si>
  <si>
    <t>TIXAN</t>
  </si>
  <si>
    <t>0603</t>
  </si>
  <si>
    <t>COLTA</t>
  </si>
  <si>
    <t>060350</t>
  </si>
  <si>
    <t>VILLA LA UNION (CAJABAMBA)</t>
  </si>
  <si>
    <t>060301</t>
  </si>
  <si>
    <t>CAJABAMBA</t>
  </si>
  <si>
    <t>060302</t>
  </si>
  <si>
    <t>SICALPA</t>
  </si>
  <si>
    <t>060351</t>
  </si>
  <si>
    <t>CAÑI</t>
  </si>
  <si>
    <t>060352</t>
  </si>
  <si>
    <t>COLUMBE</t>
  </si>
  <si>
    <t>060353</t>
  </si>
  <si>
    <t>JUAN DE VELASCO (PANGOR)</t>
  </si>
  <si>
    <t>060354</t>
  </si>
  <si>
    <t>SANTIAGO DE QUITO (CAB. EN SAN ANTONIO DE QUITO)</t>
  </si>
  <si>
    <t>0604</t>
  </si>
  <si>
    <t>CHAMBO</t>
  </si>
  <si>
    <t>060450</t>
  </si>
  <si>
    <t>0605</t>
  </si>
  <si>
    <t>CHUNCHI</t>
  </si>
  <si>
    <t>060550</t>
  </si>
  <si>
    <t>060551</t>
  </si>
  <si>
    <t>CAPZOL</t>
  </si>
  <si>
    <t>060552</t>
  </si>
  <si>
    <t>COMPUD</t>
  </si>
  <si>
    <t>060553</t>
  </si>
  <si>
    <t>GONZOL</t>
  </si>
  <si>
    <t>060554</t>
  </si>
  <si>
    <t>LLAGOS</t>
  </si>
  <si>
    <t>0606</t>
  </si>
  <si>
    <t>GUAMOTE</t>
  </si>
  <si>
    <t>060650</t>
  </si>
  <si>
    <t>060651</t>
  </si>
  <si>
    <t>CEBADAS</t>
  </si>
  <si>
    <t>060652</t>
  </si>
  <si>
    <t>PALMIRA</t>
  </si>
  <si>
    <t>0607</t>
  </si>
  <si>
    <t>GUANO</t>
  </si>
  <si>
    <t>060750</t>
  </si>
  <si>
    <t>060701</t>
  </si>
  <si>
    <t>EL ROSARIO</t>
  </si>
  <si>
    <t>060702</t>
  </si>
  <si>
    <t>060751</t>
  </si>
  <si>
    <t>GUANANDO</t>
  </si>
  <si>
    <t>060752</t>
  </si>
  <si>
    <t>ILAPO</t>
  </si>
  <si>
    <t>060753</t>
  </si>
  <si>
    <t>LA PROVIDENCIA</t>
  </si>
  <si>
    <t>060754</t>
  </si>
  <si>
    <t>SAN ANDRES</t>
  </si>
  <si>
    <t>060755</t>
  </si>
  <si>
    <t>SAN GERARDO DE PACAICAGUAN</t>
  </si>
  <si>
    <t>060756</t>
  </si>
  <si>
    <t>SAN ISIDRO DE PATULU</t>
  </si>
  <si>
    <t>060757</t>
  </si>
  <si>
    <t>SAN JOSE DEL CHAZO</t>
  </si>
  <si>
    <t>060758</t>
  </si>
  <si>
    <t>SANTA FE DE GALAN</t>
  </si>
  <si>
    <t>060759</t>
  </si>
  <si>
    <t>VALPARAISO</t>
  </si>
  <si>
    <t>0608</t>
  </si>
  <si>
    <t>PALLATANGA</t>
  </si>
  <si>
    <t>060850</t>
  </si>
  <si>
    <t>0609</t>
  </si>
  <si>
    <t>PENIPE</t>
  </si>
  <si>
    <t>060950</t>
  </si>
  <si>
    <t>060951</t>
  </si>
  <si>
    <t>EL ALTAR</t>
  </si>
  <si>
    <t>060952</t>
  </si>
  <si>
    <t>MATUS</t>
  </si>
  <si>
    <t>060953</t>
  </si>
  <si>
    <t>PUELA</t>
  </si>
  <si>
    <t>060954</t>
  </si>
  <si>
    <t>SAN ANTONIO DE BAYUSHIG</t>
  </si>
  <si>
    <t>060955</t>
  </si>
  <si>
    <t>LA CANDELARIA</t>
  </si>
  <si>
    <t>060956</t>
  </si>
  <si>
    <t>BILBAO (CAB. EN QUILLUYACU)</t>
  </si>
  <si>
    <t>0610</t>
  </si>
  <si>
    <t>CUMANDA</t>
  </si>
  <si>
    <t>061050</t>
  </si>
  <si>
    <t>07</t>
  </si>
  <si>
    <t>EL ORO</t>
  </si>
  <si>
    <t>0701</t>
  </si>
  <si>
    <t>MACHALA</t>
  </si>
  <si>
    <t>070150</t>
  </si>
  <si>
    <t>070101</t>
  </si>
  <si>
    <t>070102</t>
  </si>
  <si>
    <t>070103</t>
  </si>
  <si>
    <t>PUERTO BOLÍVAR</t>
  </si>
  <si>
    <t>070104</t>
  </si>
  <si>
    <t>NUEVE DE MAYO</t>
  </si>
  <si>
    <t>070105</t>
  </si>
  <si>
    <t>EL CAMBIO</t>
  </si>
  <si>
    <t>070152</t>
  </si>
  <si>
    <t>EL RETIRO</t>
  </si>
  <si>
    <t>0702</t>
  </si>
  <si>
    <t>ARENILLAS</t>
  </si>
  <si>
    <t>070250</t>
  </si>
  <si>
    <t>070251</t>
  </si>
  <si>
    <t>CHACRAS</t>
  </si>
  <si>
    <t>070254</t>
  </si>
  <si>
    <t>PALMALES</t>
  </si>
  <si>
    <t>070255</t>
  </si>
  <si>
    <t>CARCABON</t>
  </si>
  <si>
    <t>070256</t>
  </si>
  <si>
    <t>LA CUCA</t>
  </si>
  <si>
    <t>0703</t>
  </si>
  <si>
    <t>ATAHUALPA</t>
  </si>
  <si>
    <t>070350</t>
  </si>
  <si>
    <t>070351</t>
  </si>
  <si>
    <t>AYAPAMBA</t>
  </si>
  <si>
    <t>070352</t>
  </si>
  <si>
    <t>CORDONCILLO</t>
  </si>
  <si>
    <t>070353</t>
  </si>
  <si>
    <t>MILAGRO</t>
  </si>
  <si>
    <t>070354</t>
  </si>
  <si>
    <t>SAN JOSE</t>
  </si>
  <si>
    <t>070355</t>
  </si>
  <si>
    <t>SAN JUAN DE CERRO AZUL</t>
  </si>
  <si>
    <t>0704</t>
  </si>
  <si>
    <t>BALSAS</t>
  </si>
  <si>
    <t>070450</t>
  </si>
  <si>
    <t>070451</t>
  </si>
  <si>
    <t>BELLAMARIA</t>
  </si>
  <si>
    <t>0705</t>
  </si>
  <si>
    <t>CHILLA</t>
  </si>
  <si>
    <t>070550</t>
  </si>
  <si>
    <t>0706</t>
  </si>
  <si>
    <t>EL GUABO</t>
  </si>
  <si>
    <t>070650</t>
  </si>
  <si>
    <t>070651</t>
  </si>
  <si>
    <t>BARBONES (SUCRE)</t>
  </si>
  <si>
    <t>070652</t>
  </si>
  <si>
    <t>LA IBERIA</t>
  </si>
  <si>
    <t>070653</t>
  </si>
  <si>
    <t>TENDALES (CAB. EN PUERTO TENDALES)</t>
  </si>
  <si>
    <t>070654</t>
  </si>
  <si>
    <t>RIO BONITO</t>
  </si>
  <si>
    <t>0707</t>
  </si>
  <si>
    <t>HUAQUILLAS</t>
  </si>
  <si>
    <t>070750</t>
  </si>
  <si>
    <t>070701</t>
  </si>
  <si>
    <t>ECUADOR</t>
  </si>
  <si>
    <t>070702</t>
  </si>
  <si>
    <t>EL PARAÍSO</t>
  </si>
  <si>
    <t>070703</t>
  </si>
  <si>
    <t>HUALTACO</t>
  </si>
  <si>
    <t>070704</t>
  </si>
  <si>
    <t>MILTON REYES</t>
  </si>
  <si>
    <t>070705</t>
  </si>
  <si>
    <t>UNIÓN LOJANA</t>
  </si>
  <si>
    <t>0708</t>
  </si>
  <si>
    <t>MARCABELI</t>
  </si>
  <si>
    <t>070850</t>
  </si>
  <si>
    <t>070851</t>
  </si>
  <si>
    <t>EL INGENIO</t>
  </si>
  <si>
    <t>0709</t>
  </si>
  <si>
    <t>PASAJE</t>
  </si>
  <si>
    <t>070950</t>
  </si>
  <si>
    <t>070901</t>
  </si>
  <si>
    <t>BOLÍVAR</t>
  </si>
  <si>
    <t>070902</t>
  </si>
  <si>
    <t>LOMA DE FRANCO</t>
  </si>
  <si>
    <t>070903</t>
  </si>
  <si>
    <t>OCHOA LEÓN (MATRIZ)</t>
  </si>
  <si>
    <t>070904</t>
  </si>
  <si>
    <t>TRES CERRITOS</t>
  </si>
  <si>
    <t>070951</t>
  </si>
  <si>
    <t>BUENAVISTA</t>
  </si>
  <si>
    <t>070952</t>
  </si>
  <si>
    <t>CASACAY</t>
  </si>
  <si>
    <t>070953</t>
  </si>
  <si>
    <t>LA PEAÑA</t>
  </si>
  <si>
    <t>070954</t>
  </si>
  <si>
    <t>PROGRESO</t>
  </si>
  <si>
    <t>070955</t>
  </si>
  <si>
    <t>UZHCURRUMI</t>
  </si>
  <si>
    <t>070956</t>
  </si>
  <si>
    <t>CAÑAQUEMADA</t>
  </si>
  <si>
    <t>0710</t>
  </si>
  <si>
    <t>PIÑAS</t>
  </si>
  <si>
    <t>071050</t>
  </si>
  <si>
    <t>071001</t>
  </si>
  <si>
    <t>071002</t>
  </si>
  <si>
    <t>LA SUSAYA</t>
  </si>
  <si>
    <t>071003</t>
  </si>
  <si>
    <t>PIÑAS GRANDE</t>
  </si>
  <si>
    <t>071051</t>
  </si>
  <si>
    <t>CAPIRO (CAB. EN LA CAPILLA DE CAPIRO)</t>
  </si>
  <si>
    <t>071052</t>
  </si>
  <si>
    <t>LA BOCANA</t>
  </si>
  <si>
    <t>071053</t>
  </si>
  <si>
    <t>MOROMORO (CAB. EN EL VADO)</t>
  </si>
  <si>
    <t>071054</t>
  </si>
  <si>
    <t>PIEDRAS</t>
  </si>
  <si>
    <t>071055</t>
  </si>
  <si>
    <t>SAN ROQUE (AMBROSIO MALDONADO)</t>
  </si>
  <si>
    <t>071056</t>
  </si>
  <si>
    <t>SARACAY</t>
  </si>
  <si>
    <t>0711</t>
  </si>
  <si>
    <t>PORTOVELO</t>
  </si>
  <si>
    <t>071150</t>
  </si>
  <si>
    <t>071151</t>
  </si>
  <si>
    <t>CURTINCAPA</t>
  </si>
  <si>
    <t>071152</t>
  </si>
  <si>
    <t>MORALES</t>
  </si>
  <si>
    <t>071153</t>
  </si>
  <si>
    <t>SALATI</t>
  </si>
  <si>
    <t>0712</t>
  </si>
  <si>
    <t>SANTA ROSA</t>
  </si>
  <si>
    <t>071250</t>
  </si>
  <si>
    <t>071201</t>
  </si>
  <si>
    <t>071202</t>
  </si>
  <si>
    <t>PUERTO JELÍ</t>
  </si>
  <si>
    <t>071203</t>
  </si>
  <si>
    <t>BALNEARIO JAMBELÍ (SATÉLITE)</t>
  </si>
  <si>
    <t>071204</t>
  </si>
  <si>
    <t>JUMÓN (SATÉLITE)</t>
  </si>
  <si>
    <t>071205</t>
  </si>
  <si>
    <t>NUEVO SANTA ROSA</t>
  </si>
  <si>
    <t>071251</t>
  </si>
  <si>
    <t>071252</t>
  </si>
  <si>
    <t>JAMBELI</t>
  </si>
  <si>
    <t>071253</t>
  </si>
  <si>
    <t>LA AVANZADA</t>
  </si>
  <si>
    <t>071254</t>
  </si>
  <si>
    <t>071255</t>
  </si>
  <si>
    <t>TORATA</t>
  </si>
  <si>
    <t>071256</t>
  </si>
  <si>
    <t>VICTORIA</t>
  </si>
  <si>
    <t>071257</t>
  </si>
  <si>
    <t>0713</t>
  </si>
  <si>
    <t>ZARUMA</t>
  </si>
  <si>
    <t>071350</t>
  </si>
  <si>
    <t>071351</t>
  </si>
  <si>
    <t>ABAÑIN</t>
  </si>
  <si>
    <t>071352</t>
  </si>
  <si>
    <t>ARCAPAMBA</t>
  </si>
  <si>
    <t>071353</t>
  </si>
  <si>
    <t>GUANAZAN</t>
  </si>
  <si>
    <t>071354</t>
  </si>
  <si>
    <t>GUIZHAGUIÑA</t>
  </si>
  <si>
    <t>071355</t>
  </si>
  <si>
    <t>HUERTAS</t>
  </si>
  <si>
    <t>071356</t>
  </si>
  <si>
    <t>MALVAS</t>
  </si>
  <si>
    <t>071357</t>
  </si>
  <si>
    <t>MULUNCAY GRANDE</t>
  </si>
  <si>
    <t>071358</t>
  </si>
  <si>
    <t>SINSAO</t>
  </si>
  <si>
    <t>071359</t>
  </si>
  <si>
    <t>SALVIAS</t>
  </si>
  <si>
    <t>0714</t>
  </si>
  <si>
    <t>LAS LAJAS</t>
  </si>
  <si>
    <t>071450</t>
  </si>
  <si>
    <t>071401</t>
  </si>
  <si>
    <t>071402</t>
  </si>
  <si>
    <t>PLATANILLOS</t>
  </si>
  <si>
    <t>071403</t>
  </si>
  <si>
    <t>VALLE HERMOSO</t>
  </si>
  <si>
    <t>071451</t>
  </si>
  <si>
    <t>LA LIBERTAD</t>
  </si>
  <si>
    <t>071452</t>
  </si>
  <si>
    <t>EL PARAISO</t>
  </si>
  <si>
    <t>071453</t>
  </si>
  <si>
    <t>08</t>
  </si>
  <si>
    <t>ESMERALDAS</t>
  </si>
  <si>
    <t>0801</t>
  </si>
  <si>
    <t>080150</t>
  </si>
  <si>
    <t>080101</t>
  </si>
  <si>
    <t xml:space="preserve">BARTOLOMÉ RUIZ (CÉSAR FRANCO CARRIÓN) </t>
  </si>
  <si>
    <t>080102</t>
  </si>
  <si>
    <t>5 DE AGOSTO</t>
  </si>
  <si>
    <t>080103</t>
  </si>
  <si>
    <t>080104</t>
  </si>
  <si>
    <t>LUIS TELLO  (LAS PALMAS)</t>
  </si>
  <si>
    <t>080105</t>
  </si>
  <si>
    <t>SIMÓN PLATA TORRES</t>
  </si>
  <si>
    <t>080152</t>
  </si>
  <si>
    <t>CAMARONES (CAB. EN SAN VICENTE)</t>
  </si>
  <si>
    <t>080153</t>
  </si>
  <si>
    <t>CORONEL CARLOS CONCHA TORRES (CAB. EN HUELE)</t>
  </si>
  <si>
    <t>080154</t>
  </si>
  <si>
    <t>CHINCA</t>
  </si>
  <si>
    <t>080159</t>
  </si>
  <si>
    <t>MAJUA</t>
  </si>
  <si>
    <t>080163</t>
  </si>
  <si>
    <t>SAN MATEO</t>
  </si>
  <si>
    <t>080165</t>
  </si>
  <si>
    <t>TABIAZO</t>
  </si>
  <si>
    <t>080166</t>
  </si>
  <si>
    <t>TACHINA</t>
  </si>
  <si>
    <t>080168</t>
  </si>
  <si>
    <t>VUELTA LARGA</t>
  </si>
  <si>
    <t>0802</t>
  </si>
  <si>
    <t>ELOY ALFARO</t>
  </si>
  <si>
    <t>080250</t>
  </si>
  <si>
    <t>VALDEZ (LIMONES)</t>
  </si>
  <si>
    <t>080251</t>
  </si>
  <si>
    <t>ANCHAYACU</t>
  </si>
  <si>
    <t>080252</t>
  </si>
  <si>
    <t>ATAHUALPA (CAB. EN CAMARONES)</t>
  </si>
  <si>
    <t>080253</t>
  </si>
  <si>
    <t>BORBON</t>
  </si>
  <si>
    <t>080254</t>
  </si>
  <si>
    <t>LA TOLA</t>
  </si>
  <si>
    <t>080255</t>
  </si>
  <si>
    <t>LUIS VARGAS TORRES (CAB. EN PLAYA DE ORO)</t>
  </si>
  <si>
    <t>080256</t>
  </si>
  <si>
    <t>080257</t>
  </si>
  <si>
    <t>PAMPANAL DE BOLIVAR</t>
  </si>
  <si>
    <t>080258</t>
  </si>
  <si>
    <t>SAN FRANCISCO DE ONZOLE</t>
  </si>
  <si>
    <t>080259</t>
  </si>
  <si>
    <t>SANTO DOMINGO DE ONZOLE</t>
  </si>
  <si>
    <t>080260</t>
  </si>
  <si>
    <t>SELVA ALEGRE</t>
  </si>
  <si>
    <t>080261</t>
  </si>
  <si>
    <t>TELEMBI</t>
  </si>
  <si>
    <t>080262</t>
  </si>
  <si>
    <t>COLON ELOY DEL MARIA</t>
  </si>
  <si>
    <t>080263</t>
  </si>
  <si>
    <t>SAN JOSE DE CAYAPAS</t>
  </si>
  <si>
    <t>080264</t>
  </si>
  <si>
    <t>TIMBIRE</t>
  </si>
  <si>
    <t>080265</t>
  </si>
  <si>
    <t>SANTA LUCIA DE LAS PEÑAS</t>
  </si>
  <si>
    <t>0803</t>
  </si>
  <si>
    <t>MUISNE</t>
  </si>
  <si>
    <t>080350</t>
  </si>
  <si>
    <t>080351</t>
  </si>
  <si>
    <t>080352</t>
  </si>
  <si>
    <t>DAULE</t>
  </si>
  <si>
    <t>080353</t>
  </si>
  <si>
    <t>GALERA</t>
  </si>
  <si>
    <t>080354</t>
  </si>
  <si>
    <t>QUINGUE (OLMEDO PERDOMO FRANCO)</t>
  </si>
  <si>
    <t>080355</t>
  </si>
  <si>
    <t>SALIMA</t>
  </si>
  <si>
    <t>080356</t>
  </si>
  <si>
    <t>080357</t>
  </si>
  <si>
    <t>SAN GREGORIO</t>
  </si>
  <si>
    <t>080358</t>
  </si>
  <si>
    <t>SAN JOSE DE CHAMANGA</t>
  </si>
  <si>
    <t>0804</t>
  </si>
  <si>
    <t>QUININDE</t>
  </si>
  <si>
    <t>080450</t>
  </si>
  <si>
    <t>ROSA ZARATE (QUININDE)</t>
  </si>
  <si>
    <t>080451</t>
  </si>
  <si>
    <t>CUBE</t>
  </si>
  <si>
    <t>080452</t>
  </si>
  <si>
    <t>CHURA (CHANCAMA) (CAB. EN EL YERBERO)</t>
  </si>
  <si>
    <t>080453</t>
  </si>
  <si>
    <t>MALIMPIA</t>
  </si>
  <si>
    <t>080454</t>
  </si>
  <si>
    <t>VICHE</t>
  </si>
  <si>
    <t>080455</t>
  </si>
  <si>
    <t>0805</t>
  </si>
  <si>
    <t>080550</t>
  </si>
  <si>
    <t>080551</t>
  </si>
  <si>
    <t>ALTO TAMBO (CAB EN GUADUAL)</t>
  </si>
  <si>
    <t>080552</t>
  </si>
  <si>
    <t>ANCON (PICHANGAL) (CAB. EN PALMA REAL)</t>
  </si>
  <si>
    <t>080553</t>
  </si>
  <si>
    <t>CALDERON</t>
  </si>
  <si>
    <t>080554</t>
  </si>
  <si>
    <t>CARONDELET</t>
  </si>
  <si>
    <t>080555</t>
  </si>
  <si>
    <t>5 DE JUNIO (CAB. EN UIMBI)</t>
  </si>
  <si>
    <t>080556</t>
  </si>
  <si>
    <t>080557</t>
  </si>
  <si>
    <t>MATAJE (CAB. EN SANTANDER)</t>
  </si>
  <si>
    <t>080558</t>
  </si>
  <si>
    <t>SAN JAVIER DE CACHAVI (CAB. EN SAN JAVIER)</t>
  </si>
  <si>
    <t>080559</t>
  </si>
  <si>
    <t>SANTA RITA</t>
  </si>
  <si>
    <t>080560</t>
  </si>
  <si>
    <t>TAMBILLO</t>
  </si>
  <si>
    <t>080561</t>
  </si>
  <si>
    <t>TULULBI (CAB. EN RICAURTE)</t>
  </si>
  <si>
    <t>080562</t>
  </si>
  <si>
    <t>URBINA</t>
  </si>
  <si>
    <t>0806</t>
  </si>
  <si>
    <t>ATACAMES</t>
  </si>
  <si>
    <t>080650</t>
  </si>
  <si>
    <t>080651</t>
  </si>
  <si>
    <t>080652</t>
  </si>
  <si>
    <t>SUA (CAB. EN LA BOCANA)</t>
  </si>
  <si>
    <t>080653</t>
  </si>
  <si>
    <t>TONCHIGUE</t>
  </si>
  <si>
    <t>080654</t>
  </si>
  <si>
    <t>TONSUPA</t>
  </si>
  <si>
    <t>0807</t>
  </si>
  <si>
    <t>RIOVERDE</t>
  </si>
  <si>
    <t>080750</t>
  </si>
  <si>
    <t>080751</t>
  </si>
  <si>
    <t>CHONTADURO</t>
  </si>
  <si>
    <t>080752</t>
  </si>
  <si>
    <t>CHUMUNDE</t>
  </si>
  <si>
    <t>080753</t>
  </si>
  <si>
    <t>LAGARTO</t>
  </si>
  <si>
    <t>080754</t>
  </si>
  <si>
    <t>MONTALVO (CAB EN HORQUETA)</t>
  </si>
  <si>
    <t>080755</t>
  </si>
  <si>
    <t>ROCAFUERTE</t>
  </si>
  <si>
    <t>09</t>
  </si>
  <si>
    <t>GUAYAS</t>
  </si>
  <si>
    <t>0901</t>
  </si>
  <si>
    <t>GUAYAQUIL</t>
  </si>
  <si>
    <t>090150</t>
  </si>
  <si>
    <t>090101</t>
  </si>
  <si>
    <t>AYACUCHO</t>
  </si>
  <si>
    <t>090102</t>
  </si>
  <si>
    <t xml:space="preserve">BOLÍVAR  (SAGRARIO) </t>
  </si>
  <si>
    <t>090103</t>
  </si>
  <si>
    <t xml:space="preserve">CARBO (CONCEPCIÓN) </t>
  </si>
  <si>
    <t>090104</t>
  </si>
  <si>
    <t>FEBRES CORDERO</t>
  </si>
  <si>
    <t>090105</t>
  </si>
  <si>
    <t>GARCÍA MORENO</t>
  </si>
  <si>
    <t>090106</t>
  </si>
  <si>
    <t>LETAMENDI</t>
  </si>
  <si>
    <t>090107</t>
  </si>
  <si>
    <t>NUEVE DE OCTUBRE</t>
  </si>
  <si>
    <t>090108</t>
  </si>
  <si>
    <t xml:space="preserve">OLMEDO  (SAN ALEJO) </t>
  </si>
  <si>
    <t>090109</t>
  </si>
  <si>
    <t>ROCA</t>
  </si>
  <si>
    <t>090110</t>
  </si>
  <si>
    <t>090111</t>
  </si>
  <si>
    <t>090112</t>
  </si>
  <si>
    <t>090113</t>
  </si>
  <si>
    <t>URDANETA</t>
  </si>
  <si>
    <t>090114</t>
  </si>
  <si>
    <t>XIMENA</t>
  </si>
  <si>
    <t>090115</t>
  </si>
  <si>
    <t>PASCUALES</t>
  </si>
  <si>
    <t>090152</t>
  </si>
  <si>
    <t>JUAN GOMEZ RENDON (PROGRESO)</t>
  </si>
  <si>
    <t>090153</t>
  </si>
  <si>
    <t>MORRO</t>
  </si>
  <si>
    <t>090156</t>
  </si>
  <si>
    <t>POSORJA</t>
  </si>
  <si>
    <t>090157</t>
  </si>
  <si>
    <t>PUNA</t>
  </si>
  <si>
    <t>090158</t>
  </si>
  <si>
    <t>TENGUEL</t>
  </si>
  <si>
    <t>0902</t>
  </si>
  <si>
    <t xml:space="preserve">ALFREDO BAQUERIZO MORENO </t>
  </si>
  <si>
    <t>090250</t>
  </si>
  <si>
    <t>ALFREDO BAQUERIZO MORENO (JUJAN)</t>
  </si>
  <si>
    <t>0903</t>
  </si>
  <si>
    <t>BALAO</t>
  </si>
  <si>
    <t>090350</t>
  </si>
  <si>
    <t>0904</t>
  </si>
  <si>
    <t>BALZAR</t>
  </si>
  <si>
    <t>090450</t>
  </si>
  <si>
    <t>0905</t>
  </si>
  <si>
    <t>COLIMES</t>
  </si>
  <si>
    <t>090550</t>
  </si>
  <si>
    <t>090551</t>
  </si>
  <si>
    <t>SAN JACINTO</t>
  </si>
  <si>
    <t>0906</t>
  </si>
  <si>
    <t>090650</t>
  </si>
  <si>
    <t>090601</t>
  </si>
  <si>
    <t>090602</t>
  </si>
  <si>
    <t>LA AURORA (SATÉLITE)</t>
  </si>
  <si>
    <t>090603</t>
  </si>
  <si>
    <t>BANIFE</t>
  </si>
  <si>
    <t>090604</t>
  </si>
  <si>
    <t>EMILIANO CAICEDO MARCOS</t>
  </si>
  <si>
    <t>090605</t>
  </si>
  <si>
    <t>MAGRO</t>
  </si>
  <si>
    <t>090606</t>
  </si>
  <si>
    <t>PADRE JUAN BAUTISTA AGUIRRE</t>
  </si>
  <si>
    <t>090607</t>
  </si>
  <si>
    <t>SANTA CLARA</t>
  </si>
  <si>
    <t>090608</t>
  </si>
  <si>
    <t>VICENTE PIEDRAHITA</t>
  </si>
  <si>
    <t>090652</t>
  </si>
  <si>
    <t>JUAN BAUTISTA AGUIRRE (LOS TINTOS)</t>
  </si>
  <si>
    <t>090653</t>
  </si>
  <si>
    <t>LAUREL</t>
  </si>
  <si>
    <t>090654</t>
  </si>
  <si>
    <t>LIMONAL</t>
  </si>
  <si>
    <t>090656</t>
  </si>
  <si>
    <t>LOS LOJAS (ENRIQUE BAQUERIZO MORENO)</t>
  </si>
  <si>
    <t>0907</t>
  </si>
  <si>
    <t>DURAN</t>
  </si>
  <si>
    <t>090750</t>
  </si>
  <si>
    <t>ELOY ALFARO (DURAN)</t>
  </si>
  <si>
    <t>090701</t>
  </si>
  <si>
    <t>ELOY ALFARO (DURÁN)</t>
  </si>
  <si>
    <t>090702</t>
  </si>
  <si>
    <t>EL RECREO</t>
  </si>
  <si>
    <t>090703</t>
  </si>
  <si>
    <t>DIVINO NIÑO</t>
  </si>
  <si>
    <t>0908</t>
  </si>
  <si>
    <t>EL EMPALME</t>
  </si>
  <si>
    <t>090850</t>
  </si>
  <si>
    <t>VELASCO IBARRA (CAB. EL EMPALME)</t>
  </si>
  <si>
    <t>090851</t>
  </si>
  <si>
    <t>GUAYAS (PUEBLO NUEVO)</t>
  </si>
  <si>
    <t>090852</t>
  </si>
  <si>
    <t>0909</t>
  </si>
  <si>
    <t>090950</t>
  </si>
  <si>
    <t>0910</t>
  </si>
  <si>
    <t>091050</t>
  </si>
  <si>
    <t>091001</t>
  </si>
  <si>
    <t>CAMILO ANDRADE</t>
  </si>
  <si>
    <t>091002</t>
  </si>
  <si>
    <t>091003</t>
  </si>
  <si>
    <t>CHIRIJOS</t>
  </si>
  <si>
    <t>091004</t>
  </si>
  <si>
    <t>CORONEL ENRIQUE VALDEZ</t>
  </si>
  <si>
    <t>091005</t>
  </si>
  <si>
    <t>ROSA MARIA</t>
  </si>
  <si>
    <t>091006</t>
  </si>
  <si>
    <t>JOSE MARIA VELASCO IBARRA</t>
  </si>
  <si>
    <t>091007</t>
  </si>
  <si>
    <t>VICENTE ROCAFUERTE</t>
  </si>
  <si>
    <t>091008</t>
  </si>
  <si>
    <t>ERNESTO SEMINARIO</t>
  </si>
  <si>
    <t>091009</t>
  </si>
  <si>
    <t>LAS PIÑAS</t>
  </si>
  <si>
    <t>091051</t>
  </si>
  <si>
    <t>CHOBO</t>
  </si>
  <si>
    <t>091053</t>
  </si>
  <si>
    <t>MARISCAL SUCRE (HUAQUES)</t>
  </si>
  <si>
    <t>091054</t>
  </si>
  <si>
    <t>ROBERTO ASTUDILLO (CAB. EN CRUCE DE VENECIA)</t>
  </si>
  <si>
    <t>0911</t>
  </si>
  <si>
    <t>NARANJAL</t>
  </si>
  <si>
    <t>091150</t>
  </si>
  <si>
    <t>091151</t>
  </si>
  <si>
    <t>JESUS MARIA</t>
  </si>
  <si>
    <t>091152</t>
  </si>
  <si>
    <t>SAN CARLOS</t>
  </si>
  <si>
    <t>091153</t>
  </si>
  <si>
    <t>SANTA ROSA DE FLANDES</t>
  </si>
  <si>
    <t>091154</t>
  </si>
  <si>
    <t>TAURA</t>
  </si>
  <si>
    <t>0912</t>
  </si>
  <si>
    <t>NARANJITO</t>
  </si>
  <si>
    <t>091250</t>
  </si>
  <si>
    <t>0913</t>
  </si>
  <si>
    <t>PALESTINA</t>
  </si>
  <si>
    <t>091350</t>
  </si>
  <si>
    <t>0914</t>
  </si>
  <si>
    <t>PEDRO CARBO</t>
  </si>
  <si>
    <t>091450</t>
  </si>
  <si>
    <t>091451</t>
  </si>
  <si>
    <t>VALLE DE LA VIRGEN</t>
  </si>
  <si>
    <t>091452</t>
  </si>
  <si>
    <t>SABANILLA</t>
  </si>
  <si>
    <t>0916</t>
  </si>
  <si>
    <t>SAMBORONDON</t>
  </si>
  <si>
    <t>091650</t>
  </si>
  <si>
    <t>091601</t>
  </si>
  <si>
    <t>SAMBORONDÓN</t>
  </si>
  <si>
    <t>091602</t>
  </si>
  <si>
    <t>LA PUNTILLA (SATÉLITE)</t>
  </si>
  <si>
    <t>091651</t>
  </si>
  <si>
    <t>TARIFA</t>
  </si>
  <si>
    <t>0918</t>
  </si>
  <si>
    <t>SANTA LUCIA</t>
  </si>
  <si>
    <t>091850</t>
  </si>
  <si>
    <t>0919</t>
  </si>
  <si>
    <t>SALITRE</t>
  </si>
  <si>
    <t>091950</t>
  </si>
  <si>
    <t>EL SALITRE (LAS RAMAS)</t>
  </si>
  <si>
    <t>091901</t>
  </si>
  <si>
    <t>BOCANA</t>
  </si>
  <si>
    <t>091902</t>
  </si>
  <si>
    <t>CANDILEJOS</t>
  </si>
  <si>
    <t>091903</t>
  </si>
  <si>
    <t>CENTRAL</t>
  </si>
  <si>
    <t>091904</t>
  </si>
  <si>
    <t>PARAÍSO</t>
  </si>
  <si>
    <t>091905</t>
  </si>
  <si>
    <t>091951</t>
  </si>
  <si>
    <t>GENERAL VERNAZA (DOS ESTEROS)</t>
  </si>
  <si>
    <t>091952</t>
  </si>
  <si>
    <t>LA VICTORIA (ÑAUZA)</t>
  </si>
  <si>
    <t>091953</t>
  </si>
  <si>
    <t>JUNQUILLAL</t>
  </si>
  <si>
    <t>0920</t>
  </si>
  <si>
    <t>SAN JACINTO DE YAGUACHI</t>
  </si>
  <si>
    <t>092050</t>
  </si>
  <si>
    <t>092053</t>
  </si>
  <si>
    <t>GENERAL PEDRO J. MONTERO (BOLICHE)</t>
  </si>
  <si>
    <t>092055</t>
  </si>
  <si>
    <t>YAGUACHI VIEJO (CONE)</t>
  </si>
  <si>
    <t>092056</t>
  </si>
  <si>
    <t>VIRGEN DE FATIMA</t>
  </si>
  <si>
    <t>0921</t>
  </si>
  <si>
    <t>PLAYAS</t>
  </si>
  <si>
    <t>092150</t>
  </si>
  <si>
    <t>GENERAL VILLAMIL (PLAYAS)</t>
  </si>
  <si>
    <t>0922</t>
  </si>
  <si>
    <t>SIMON BOLIVAR</t>
  </si>
  <si>
    <t>092250</t>
  </si>
  <si>
    <t>092251</t>
  </si>
  <si>
    <t>CORONEL LORENZO DE GARAYCOA (PEDREGAL)</t>
  </si>
  <si>
    <t>0923</t>
  </si>
  <si>
    <t>CORONEL MARCELINO MARIDUEÑA</t>
  </si>
  <si>
    <t>092350</t>
  </si>
  <si>
    <t>CORONEL MARCELINO MARIDUEÑA (SAN CARLOS)</t>
  </si>
  <si>
    <t>0924</t>
  </si>
  <si>
    <t>LOMAS DE SARGENTILLO</t>
  </si>
  <si>
    <t>092450</t>
  </si>
  <si>
    <t>0925</t>
  </si>
  <si>
    <t>NOBOL</t>
  </si>
  <si>
    <t>092550</t>
  </si>
  <si>
    <t>NARCISA DE JESUS</t>
  </si>
  <si>
    <t>0927</t>
  </si>
  <si>
    <t>GENERAL  ANTONIO ELIZALDE</t>
  </si>
  <si>
    <t>092750</t>
  </si>
  <si>
    <t>GENERAL ANTONIO ELIZALDE (BUCAY)</t>
  </si>
  <si>
    <t>0928</t>
  </si>
  <si>
    <t>ISIDRO AYORA</t>
  </si>
  <si>
    <t>092850</t>
  </si>
  <si>
    <t>10</t>
  </si>
  <si>
    <t>IMBABURA</t>
  </si>
  <si>
    <t>1001</t>
  </si>
  <si>
    <t>IBARRA</t>
  </si>
  <si>
    <t>100150</t>
  </si>
  <si>
    <t>SAN MIGUEL DE IBARRA</t>
  </si>
  <si>
    <t>100101</t>
  </si>
  <si>
    <t>CARANQUI</t>
  </si>
  <si>
    <t>100102</t>
  </si>
  <si>
    <t>GUAYAQUIL DE ALPACHACA</t>
  </si>
  <si>
    <t>100103</t>
  </si>
  <si>
    <t>SAGRARIO</t>
  </si>
  <si>
    <t>100104</t>
  </si>
  <si>
    <t>100105</t>
  </si>
  <si>
    <t>LA DOLOROSA DEL PRIORATO</t>
  </si>
  <si>
    <t>100151</t>
  </si>
  <si>
    <t>AMBUQUI</t>
  </si>
  <si>
    <t>100152</t>
  </si>
  <si>
    <t>ANGOCHAGUA</t>
  </si>
  <si>
    <t>100153</t>
  </si>
  <si>
    <t>CAROLINA</t>
  </si>
  <si>
    <t>100154</t>
  </si>
  <si>
    <t>LA ESPERANZA</t>
  </si>
  <si>
    <t>100155</t>
  </si>
  <si>
    <t>LITA</t>
  </si>
  <si>
    <t>100156</t>
  </si>
  <si>
    <t>100157</t>
  </si>
  <si>
    <t>1002</t>
  </si>
  <si>
    <t>ANTONIO ANTE</t>
  </si>
  <si>
    <t>100250</t>
  </si>
  <si>
    <t>ATUNTAQUI</t>
  </si>
  <si>
    <t>100201</t>
  </si>
  <si>
    <t xml:space="preserve">ANDRADE MARÍN  (LOURDES) </t>
  </si>
  <si>
    <t>100202</t>
  </si>
  <si>
    <t>100251</t>
  </si>
  <si>
    <t>IMBAYA (SAN LUIS DE COBUENDO)</t>
  </si>
  <si>
    <t>100252</t>
  </si>
  <si>
    <t>SAN FRANCISCO DE NATABUELA</t>
  </si>
  <si>
    <t>100253</t>
  </si>
  <si>
    <t>SAN JOSE DE CHALTURA</t>
  </si>
  <si>
    <t>100254</t>
  </si>
  <si>
    <t>SAN ROQUE</t>
  </si>
  <si>
    <t>1003</t>
  </si>
  <si>
    <t>COTACACHI</t>
  </si>
  <si>
    <t>100350</t>
  </si>
  <si>
    <t>100301</t>
  </si>
  <si>
    <t>100302</t>
  </si>
  <si>
    <t>100351</t>
  </si>
  <si>
    <t>APUELA</t>
  </si>
  <si>
    <t>100352</t>
  </si>
  <si>
    <t>GARCIA MORENO (LLURIMAGUA)</t>
  </si>
  <si>
    <t>100353</t>
  </si>
  <si>
    <t>IMANTAG</t>
  </si>
  <si>
    <t>100354</t>
  </si>
  <si>
    <t>PEÑAHERRERA</t>
  </si>
  <si>
    <t>100355</t>
  </si>
  <si>
    <t>PLAZA GUTIERREZ (CALVARIO)</t>
  </si>
  <si>
    <t>100356</t>
  </si>
  <si>
    <t>QUIROGA</t>
  </si>
  <si>
    <t>100357</t>
  </si>
  <si>
    <t>SEIS DE JULIO DE CUELLAJE (CAB. EN CUELLAJE)</t>
  </si>
  <si>
    <t>100358</t>
  </si>
  <si>
    <t>VACAS GALINDO (EL CHURO) (CAB. EN SAN MIGUEL ALTO)</t>
  </si>
  <si>
    <t>1004</t>
  </si>
  <si>
    <t>OTAVALO</t>
  </si>
  <si>
    <t>100450</t>
  </si>
  <si>
    <t>100401</t>
  </si>
  <si>
    <t>JORDÁN</t>
  </si>
  <si>
    <t>100402</t>
  </si>
  <si>
    <t>100451</t>
  </si>
  <si>
    <t>DOCTOR MIGUEL EGAS CABEZAS (PEGUCHE)</t>
  </si>
  <si>
    <t>100452</t>
  </si>
  <si>
    <t>EUGENIO ESPEJO (CALPAQUI)</t>
  </si>
  <si>
    <t>100453</t>
  </si>
  <si>
    <t>GONZALEZ SUAREZ</t>
  </si>
  <si>
    <t>100454</t>
  </si>
  <si>
    <t>PATAQUI</t>
  </si>
  <si>
    <t>100455</t>
  </si>
  <si>
    <t>SAN JOSE DE QUICHINCHE</t>
  </si>
  <si>
    <t>100456</t>
  </si>
  <si>
    <t>SAN JUAN DE ILUMAN</t>
  </si>
  <si>
    <t>100457</t>
  </si>
  <si>
    <t>SAN PABLO</t>
  </si>
  <si>
    <t>100458</t>
  </si>
  <si>
    <t>100459</t>
  </si>
  <si>
    <t>SELVA ALEGRE (CAB. EN SAN MIGUEL DE PAMPLONA)</t>
  </si>
  <si>
    <t>1005</t>
  </si>
  <si>
    <t>PIMAMPIRO</t>
  </si>
  <si>
    <t>100550</t>
  </si>
  <si>
    <t>100551</t>
  </si>
  <si>
    <t>CHUGA</t>
  </si>
  <si>
    <t>100552</t>
  </si>
  <si>
    <t>MARIANO ACOSTA</t>
  </si>
  <si>
    <t>100553</t>
  </si>
  <si>
    <t>SAN FRANCISCO DE SIGSIPAMBA</t>
  </si>
  <si>
    <t>1006</t>
  </si>
  <si>
    <t>SAN MIGUEL DE URCUQUI</t>
  </si>
  <si>
    <t>100650</t>
  </si>
  <si>
    <t>URCUQUI</t>
  </si>
  <si>
    <t>100651</t>
  </si>
  <si>
    <t>CAHUASQUI</t>
  </si>
  <si>
    <t>100652</t>
  </si>
  <si>
    <t>LA MERCED DE BUENOS AIRES</t>
  </si>
  <si>
    <t>100653</t>
  </si>
  <si>
    <t>PABLO ARENAS</t>
  </si>
  <si>
    <t>100654</t>
  </si>
  <si>
    <t>100655</t>
  </si>
  <si>
    <t>TUMBABIRO</t>
  </si>
  <si>
    <t>11</t>
  </si>
  <si>
    <t>LOJA</t>
  </si>
  <si>
    <t>1101</t>
  </si>
  <si>
    <t>110150</t>
  </si>
  <si>
    <t>110101</t>
  </si>
  <si>
    <t>110102</t>
  </si>
  <si>
    <t>110103</t>
  </si>
  <si>
    <t>110104</t>
  </si>
  <si>
    <t>110105</t>
  </si>
  <si>
    <t>CARIGÁN</t>
  </si>
  <si>
    <t>110106</t>
  </si>
  <si>
    <t>PUNZARA</t>
  </si>
  <si>
    <t>110151</t>
  </si>
  <si>
    <t>CHANTACO</t>
  </si>
  <si>
    <t>110152</t>
  </si>
  <si>
    <t>CHUQUIRIBAMBA</t>
  </si>
  <si>
    <t>110153</t>
  </si>
  <si>
    <t>EL CISNE</t>
  </si>
  <si>
    <t>110154</t>
  </si>
  <si>
    <t>GUALEL</t>
  </si>
  <si>
    <t>110155</t>
  </si>
  <si>
    <t>JIMBILLA</t>
  </si>
  <si>
    <t>110156</t>
  </si>
  <si>
    <t>MALACATOS (VALLADOLID)</t>
  </si>
  <si>
    <t>110157</t>
  </si>
  <si>
    <t>SAN LUCAS</t>
  </si>
  <si>
    <t>110158</t>
  </si>
  <si>
    <t>SAN PEDRO DE VILCABAMBA</t>
  </si>
  <si>
    <t>110159</t>
  </si>
  <si>
    <t>110160</t>
  </si>
  <si>
    <t>TAQUIL (MIGUEL RIOFRIO)</t>
  </si>
  <si>
    <t>110161</t>
  </si>
  <si>
    <t>VILCABAMBA (VICTORIA)</t>
  </si>
  <si>
    <t>110162</t>
  </si>
  <si>
    <t>YANGANA (ARSENIO CASTILLO)</t>
  </si>
  <si>
    <t>110163</t>
  </si>
  <si>
    <t>QUINARA</t>
  </si>
  <si>
    <t>1102</t>
  </si>
  <si>
    <t>CALVAS</t>
  </si>
  <si>
    <t>110250</t>
  </si>
  <si>
    <t>CARIAMANGA</t>
  </si>
  <si>
    <t>110201</t>
  </si>
  <si>
    <t>110202</t>
  </si>
  <si>
    <t>CHILE</t>
  </si>
  <si>
    <t>110203</t>
  </si>
  <si>
    <t>110251</t>
  </si>
  <si>
    <t>COLAISACA</t>
  </si>
  <si>
    <t>110252</t>
  </si>
  <si>
    <t>EL LUCERO</t>
  </si>
  <si>
    <t>110253</t>
  </si>
  <si>
    <t>UTUANA</t>
  </si>
  <si>
    <t>110254</t>
  </si>
  <si>
    <t>SANGUILLIN</t>
  </si>
  <si>
    <t>1103</t>
  </si>
  <si>
    <t>CATAMAYO</t>
  </si>
  <si>
    <t>110350</t>
  </si>
  <si>
    <t>CATAMAYO (LA TOMA)</t>
  </si>
  <si>
    <t>110301</t>
  </si>
  <si>
    <t>110302</t>
  </si>
  <si>
    <t>110351</t>
  </si>
  <si>
    <t>110352</t>
  </si>
  <si>
    <t>GUAYQUICHUMA</t>
  </si>
  <si>
    <t>110353</t>
  </si>
  <si>
    <t>SAN PEDRO DE LA BENDITA</t>
  </si>
  <si>
    <t>110354</t>
  </si>
  <si>
    <t>ZAMBI</t>
  </si>
  <si>
    <t>1104</t>
  </si>
  <si>
    <t>CELICA</t>
  </si>
  <si>
    <t>110450</t>
  </si>
  <si>
    <t>110451</t>
  </si>
  <si>
    <t>CRUZPAMBA (CAB EN CARLOS BUSTAMANTE)</t>
  </si>
  <si>
    <t>110455</t>
  </si>
  <si>
    <t>POZUL (SAN JUAN DE POZUL)</t>
  </si>
  <si>
    <t>110456</t>
  </si>
  <si>
    <t>110457</t>
  </si>
  <si>
    <t>TENIENTE MAXIMILIANO RODRIGUEZ LOAIZA</t>
  </si>
  <si>
    <t>1105</t>
  </si>
  <si>
    <t>CHAGUARPAMBA</t>
  </si>
  <si>
    <t>110550</t>
  </si>
  <si>
    <t>110551</t>
  </si>
  <si>
    <t>110552</t>
  </si>
  <si>
    <t>110553</t>
  </si>
  <si>
    <t>SANTA RUFINA</t>
  </si>
  <si>
    <t>110554</t>
  </si>
  <si>
    <t>AMARILLOS</t>
  </si>
  <si>
    <t>1106</t>
  </si>
  <si>
    <t>ESPINDOLA</t>
  </si>
  <si>
    <t>110650</t>
  </si>
  <si>
    <t>110651</t>
  </si>
  <si>
    <t>110652</t>
  </si>
  <si>
    <t>JIMBURA</t>
  </si>
  <si>
    <t>110653</t>
  </si>
  <si>
    <t>SANTA TERESITA</t>
  </si>
  <si>
    <t>110654</t>
  </si>
  <si>
    <t>27 DE ABRIL (CAB. EN LA NARANJA)</t>
  </si>
  <si>
    <t>110655</t>
  </si>
  <si>
    <t>110656</t>
  </si>
  <si>
    <t>EL AIRO</t>
  </si>
  <si>
    <t>1107</t>
  </si>
  <si>
    <t>GONZANAMA</t>
  </si>
  <si>
    <t>110750</t>
  </si>
  <si>
    <t>110751</t>
  </si>
  <si>
    <t>CHANGAIMINA (LA LIBERTAD)</t>
  </si>
  <si>
    <t>110753</t>
  </si>
  <si>
    <t>NAMBACOLA</t>
  </si>
  <si>
    <t>110754</t>
  </si>
  <si>
    <t>PURUNUMA (EGUIGUREN)</t>
  </si>
  <si>
    <t>110756</t>
  </si>
  <si>
    <t>SACAPALCA</t>
  </si>
  <si>
    <t>1108</t>
  </si>
  <si>
    <t>MACARA</t>
  </si>
  <si>
    <t>110850</t>
  </si>
  <si>
    <t>110801</t>
  </si>
  <si>
    <t xml:space="preserve">GENERAL ELOY ALFARO (SAN SEBASTIÁN) </t>
  </si>
  <si>
    <t>110802</t>
  </si>
  <si>
    <t>MACARÁ  (MANUEL ENRIQUE RENGEL SUQUILANDA)</t>
  </si>
  <si>
    <t>110851</t>
  </si>
  <si>
    <t>LARAMA</t>
  </si>
  <si>
    <t>110852</t>
  </si>
  <si>
    <t>110853</t>
  </si>
  <si>
    <t>SABIANGO (LA CAPILLA)</t>
  </si>
  <si>
    <t>1109</t>
  </si>
  <si>
    <t>PALTAS</t>
  </si>
  <si>
    <t>110950</t>
  </si>
  <si>
    <t>CATACOCHA</t>
  </si>
  <si>
    <t>110901</t>
  </si>
  <si>
    <t>110902</t>
  </si>
  <si>
    <t>LOURDES</t>
  </si>
  <si>
    <t>110951</t>
  </si>
  <si>
    <t>CANGONAMA</t>
  </si>
  <si>
    <t>110952</t>
  </si>
  <si>
    <t>GUACHANAMA</t>
  </si>
  <si>
    <t>110954</t>
  </si>
  <si>
    <t>LAURO GUERRERO</t>
  </si>
  <si>
    <t>110956</t>
  </si>
  <si>
    <t>ORIANGA</t>
  </si>
  <si>
    <t>110957</t>
  </si>
  <si>
    <t>110958</t>
  </si>
  <si>
    <t>CASANGA</t>
  </si>
  <si>
    <t>110959</t>
  </si>
  <si>
    <t>YAMANA</t>
  </si>
  <si>
    <t>1110</t>
  </si>
  <si>
    <t>PUYANGO</t>
  </si>
  <si>
    <t>111050</t>
  </si>
  <si>
    <t>ALAMOR</t>
  </si>
  <si>
    <t>111051</t>
  </si>
  <si>
    <t>CIANO</t>
  </si>
  <si>
    <t>111052</t>
  </si>
  <si>
    <t>EL ARENAL</t>
  </si>
  <si>
    <t>111053</t>
  </si>
  <si>
    <t>EL LIMO (MARIANA DE JESUS)</t>
  </si>
  <si>
    <t>111054</t>
  </si>
  <si>
    <t>MERCADILLO</t>
  </si>
  <si>
    <t>111055</t>
  </si>
  <si>
    <t>VICENTINO</t>
  </si>
  <si>
    <t>1111</t>
  </si>
  <si>
    <t>SARAGURO</t>
  </si>
  <si>
    <t>111150</t>
  </si>
  <si>
    <t>111151</t>
  </si>
  <si>
    <t>EL PARAISO DE CELEN</t>
  </si>
  <si>
    <t>111152</t>
  </si>
  <si>
    <t>EL TABLON</t>
  </si>
  <si>
    <t>111153</t>
  </si>
  <si>
    <t>LLUZHAPA</t>
  </si>
  <si>
    <t>111154</t>
  </si>
  <si>
    <t>MANU</t>
  </si>
  <si>
    <t>111155</t>
  </si>
  <si>
    <t>SAN ANTONIO DE QUMBE (CUMBE)</t>
  </si>
  <si>
    <t>111156</t>
  </si>
  <si>
    <t>SAN PABLO DE TENTA</t>
  </si>
  <si>
    <t>111157</t>
  </si>
  <si>
    <t>SAN SEBASTIAN DE YULUC</t>
  </si>
  <si>
    <t>111158</t>
  </si>
  <si>
    <t>111159</t>
  </si>
  <si>
    <t>URDANETA (PAQUISHAPA)</t>
  </si>
  <si>
    <t>111160</t>
  </si>
  <si>
    <t>SUMAYPAMBA</t>
  </si>
  <si>
    <t>1112</t>
  </si>
  <si>
    <t>SOZORANGA</t>
  </si>
  <si>
    <t>111250</t>
  </si>
  <si>
    <t>111251</t>
  </si>
  <si>
    <t>NUEVA FATIMA</t>
  </si>
  <si>
    <t>111252</t>
  </si>
  <si>
    <t>TACAMOROS</t>
  </si>
  <si>
    <t>1113</t>
  </si>
  <si>
    <t>ZAPOTILLO</t>
  </si>
  <si>
    <t>111350</t>
  </si>
  <si>
    <t>111351</t>
  </si>
  <si>
    <t>MANGAHURCO</t>
  </si>
  <si>
    <t>111352</t>
  </si>
  <si>
    <t>GARZAREAL</t>
  </si>
  <si>
    <t>111353</t>
  </si>
  <si>
    <t>LIMONES</t>
  </si>
  <si>
    <t>111354</t>
  </si>
  <si>
    <t>PALETILLAS</t>
  </si>
  <si>
    <t>111355</t>
  </si>
  <si>
    <t>BOLASPAMBA</t>
  </si>
  <si>
    <t>111356</t>
  </si>
  <si>
    <t>CAZADEROS</t>
  </si>
  <si>
    <t>1114</t>
  </si>
  <si>
    <t>PINDAL</t>
  </si>
  <si>
    <t>111450</t>
  </si>
  <si>
    <t>111451</t>
  </si>
  <si>
    <t>CHAQUINAL</t>
  </si>
  <si>
    <t>111452</t>
  </si>
  <si>
    <t>12 DE DICIEMBRE (CAB. EN ACHIOTES)</t>
  </si>
  <si>
    <t>111453</t>
  </si>
  <si>
    <t>MILAGROS</t>
  </si>
  <si>
    <t>1115</t>
  </si>
  <si>
    <t>QUILANGA</t>
  </si>
  <si>
    <t>111550</t>
  </si>
  <si>
    <t>111551</t>
  </si>
  <si>
    <t>FUNDOCHAMBA</t>
  </si>
  <si>
    <t>111552</t>
  </si>
  <si>
    <t>SAN ANTONIO DE LAS ARADAS (CAB. EN LAS ARADAS)</t>
  </si>
  <si>
    <t>1116</t>
  </si>
  <si>
    <t>OLMEDO</t>
  </si>
  <si>
    <t>111650</t>
  </si>
  <si>
    <t>111651</t>
  </si>
  <si>
    <t>LA TINGUE</t>
  </si>
  <si>
    <t>12</t>
  </si>
  <si>
    <t>LOS RIOS</t>
  </si>
  <si>
    <t>1201</t>
  </si>
  <si>
    <t>BABAHOYO</t>
  </si>
  <si>
    <t>120150</t>
  </si>
  <si>
    <t>120101</t>
  </si>
  <si>
    <t>CLEMENTE BAQUERIZO</t>
  </si>
  <si>
    <t>120102</t>
  </si>
  <si>
    <t xml:space="preserve">DOCTOR CAMILO PONCE </t>
  </si>
  <si>
    <t>120103</t>
  </si>
  <si>
    <t>BARREIRO</t>
  </si>
  <si>
    <t>120104</t>
  </si>
  <si>
    <t>EL SALTO</t>
  </si>
  <si>
    <t>120152</t>
  </si>
  <si>
    <t>CARACOL</t>
  </si>
  <si>
    <t>120153</t>
  </si>
  <si>
    <t>FEBRES CORDERO (LAS JUNTAS)</t>
  </si>
  <si>
    <t>120154</t>
  </si>
  <si>
    <t>PIMOCHA</t>
  </si>
  <si>
    <t>120155</t>
  </si>
  <si>
    <t>1202</t>
  </si>
  <si>
    <t>BABA</t>
  </si>
  <si>
    <t>120250</t>
  </si>
  <si>
    <t>120251</t>
  </si>
  <si>
    <t>GUARE</t>
  </si>
  <si>
    <t>120252</t>
  </si>
  <si>
    <t>ISLA DE BEJUCAL</t>
  </si>
  <si>
    <t>1203</t>
  </si>
  <si>
    <t>MONTALVO</t>
  </si>
  <si>
    <t>120350</t>
  </si>
  <si>
    <t>120351</t>
  </si>
  <si>
    <t>LA ESMERALDA</t>
  </si>
  <si>
    <t>1204</t>
  </si>
  <si>
    <t>PUEBLOVIEJO</t>
  </si>
  <si>
    <t>120450</t>
  </si>
  <si>
    <t>120451</t>
  </si>
  <si>
    <t>PUERTO PECHICHE</t>
  </si>
  <si>
    <t>120452</t>
  </si>
  <si>
    <t>1205</t>
  </si>
  <si>
    <t>QUEVEDO</t>
  </si>
  <si>
    <t>120550</t>
  </si>
  <si>
    <t>120501</t>
  </si>
  <si>
    <t>120502</t>
  </si>
  <si>
    <t>SAN CAMILO</t>
  </si>
  <si>
    <t>120504</t>
  </si>
  <si>
    <t>GUAYACÁN</t>
  </si>
  <si>
    <t>120505</t>
  </si>
  <si>
    <t>NICOLÁS INFANTE DÍAZ</t>
  </si>
  <si>
    <t>120506</t>
  </si>
  <si>
    <t>SAN CRISTÓBAL</t>
  </si>
  <si>
    <t>120507</t>
  </si>
  <si>
    <t>SIETE DE OCTUBRE</t>
  </si>
  <si>
    <t>120508</t>
  </si>
  <si>
    <t>24 DE MAYO</t>
  </si>
  <si>
    <t>120509</t>
  </si>
  <si>
    <t>VENUS DEL RÍO QUEVEDO</t>
  </si>
  <si>
    <t>120510</t>
  </si>
  <si>
    <t>VIVA ALFARO</t>
  </si>
  <si>
    <t>120553</t>
  </si>
  <si>
    <t>120555</t>
  </si>
  <si>
    <t>1206</t>
  </si>
  <si>
    <t>120650</t>
  </si>
  <si>
    <t>CATARAMA</t>
  </si>
  <si>
    <t>120651</t>
  </si>
  <si>
    <t>1207</t>
  </si>
  <si>
    <t>VENTANAS</t>
  </si>
  <si>
    <t>120750</t>
  </si>
  <si>
    <t>120701</t>
  </si>
  <si>
    <t>10 DE NOVIEMBRE</t>
  </si>
  <si>
    <t>120702</t>
  </si>
  <si>
    <t>120752</t>
  </si>
  <si>
    <t>ZAPOTAL</t>
  </si>
  <si>
    <t>120753</t>
  </si>
  <si>
    <t>CHACARITA</t>
  </si>
  <si>
    <t>120754</t>
  </si>
  <si>
    <t>LOS ANGELES</t>
  </si>
  <si>
    <t>1208</t>
  </si>
  <si>
    <t>VINCES</t>
  </si>
  <si>
    <t>120850</t>
  </si>
  <si>
    <t>120801</t>
  </si>
  <si>
    <t>BALZAR DE VINCES</t>
  </si>
  <si>
    <t>120802</t>
  </si>
  <si>
    <t>VINCES CENTRAL</t>
  </si>
  <si>
    <t>120803</t>
  </si>
  <si>
    <t>SAN LORENZO DE VINCES</t>
  </si>
  <si>
    <t>120851</t>
  </si>
  <si>
    <t>ANTONIO SOTOMAYOR (CAB. EN PLAYAS DE VINCES)</t>
  </si>
  <si>
    <t>1209</t>
  </si>
  <si>
    <t>PALENQUE</t>
  </si>
  <si>
    <t>120950</t>
  </si>
  <si>
    <t>1210</t>
  </si>
  <si>
    <t>BUENA FE</t>
  </si>
  <si>
    <t>121050</t>
  </si>
  <si>
    <t>SAN JACINTO DE BUENA FE</t>
  </si>
  <si>
    <t>121001</t>
  </si>
  <si>
    <t>SAN JACINTO DE BUENA FÉ</t>
  </si>
  <si>
    <t>121002</t>
  </si>
  <si>
    <t>7 DE AGOSTO</t>
  </si>
  <si>
    <t>121003</t>
  </si>
  <si>
    <t>11 DE OCTUBRE</t>
  </si>
  <si>
    <t>121051</t>
  </si>
  <si>
    <t>PATRICIA PILAR</t>
  </si>
  <si>
    <t>1211</t>
  </si>
  <si>
    <t>VALENCIA</t>
  </si>
  <si>
    <t>121150</t>
  </si>
  <si>
    <t>121101</t>
  </si>
  <si>
    <t>121102</t>
  </si>
  <si>
    <t>121103</t>
  </si>
  <si>
    <t>LA NUEVA UNION</t>
  </si>
  <si>
    <t>1212</t>
  </si>
  <si>
    <t>MOCACHE</t>
  </si>
  <si>
    <t>121250</t>
  </si>
  <si>
    <t>1213</t>
  </si>
  <si>
    <t>QUINSALOMA</t>
  </si>
  <si>
    <t>121350</t>
  </si>
  <si>
    <t>13</t>
  </si>
  <si>
    <t>MANABI</t>
  </si>
  <si>
    <t>1301</t>
  </si>
  <si>
    <t>PORTOVIEJO</t>
  </si>
  <si>
    <t>130150</t>
  </si>
  <si>
    <t>130101</t>
  </si>
  <si>
    <t>130102</t>
  </si>
  <si>
    <t>12 DE MARZO</t>
  </si>
  <si>
    <t>130103</t>
  </si>
  <si>
    <t>COLÓN</t>
  </si>
  <si>
    <t>130104</t>
  </si>
  <si>
    <t>PICOAZÁ</t>
  </si>
  <si>
    <t>130105</t>
  </si>
  <si>
    <t>130106</t>
  </si>
  <si>
    <t>ANDRÉS DE VERA</t>
  </si>
  <si>
    <t>130107</t>
  </si>
  <si>
    <t>FRANCISCO PACHECO</t>
  </si>
  <si>
    <t>130108</t>
  </si>
  <si>
    <t>18 DE OCTUBRE</t>
  </si>
  <si>
    <t>130109</t>
  </si>
  <si>
    <t>SIMÓN BOLÍVAR</t>
  </si>
  <si>
    <t>130151</t>
  </si>
  <si>
    <t>ABDON CALDERON (SAN FRANCISCO)</t>
  </si>
  <si>
    <t>130152</t>
  </si>
  <si>
    <t>ALHAJUELA (BAJO GRANDE)</t>
  </si>
  <si>
    <t>130153</t>
  </si>
  <si>
    <t>CRUCITA</t>
  </si>
  <si>
    <t>130154</t>
  </si>
  <si>
    <t>PUEBLO NUEVO</t>
  </si>
  <si>
    <t>130155</t>
  </si>
  <si>
    <t>RIOCHICO (RIO CHICO)</t>
  </si>
  <si>
    <t>130156</t>
  </si>
  <si>
    <t>SAN PLACIDO</t>
  </si>
  <si>
    <t>130157</t>
  </si>
  <si>
    <t>1302</t>
  </si>
  <si>
    <t>130250</t>
  </si>
  <si>
    <t>CALCETA</t>
  </si>
  <si>
    <t>130251</t>
  </si>
  <si>
    <t>MEMBRILLO</t>
  </si>
  <si>
    <t>130252</t>
  </si>
  <si>
    <t>1303</t>
  </si>
  <si>
    <t>CHONE</t>
  </si>
  <si>
    <t>130350</t>
  </si>
  <si>
    <t>130301</t>
  </si>
  <si>
    <t>130302</t>
  </si>
  <si>
    <t>130351</t>
  </si>
  <si>
    <t>BOYACA</t>
  </si>
  <si>
    <t>130352</t>
  </si>
  <si>
    <t>CANUTO</t>
  </si>
  <si>
    <t>130353</t>
  </si>
  <si>
    <t>CONVENTO</t>
  </si>
  <si>
    <t>130354</t>
  </si>
  <si>
    <t>CHIBUNGA</t>
  </si>
  <si>
    <t>130355</t>
  </si>
  <si>
    <t>130356</t>
  </si>
  <si>
    <t>130357</t>
  </si>
  <si>
    <t>1304</t>
  </si>
  <si>
    <t>130450</t>
  </si>
  <si>
    <t>130401</t>
  </si>
  <si>
    <t>130402</t>
  </si>
  <si>
    <t>4 DE DICIEMBRE</t>
  </si>
  <si>
    <t>130451</t>
  </si>
  <si>
    <t>WILFRIDO LOOR MOREIRA (MAICITO)</t>
  </si>
  <si>
    <t>130452</t>
  </si>
  <si>
    <t>SAN PEDRO DE SUMA</t>
  </si>
  <si>
    <t>130453</t>
  </si>
  <si>
    <t>SANTA MARIA (CAB EN SANTA MARIA)</t>
  </si>
  <si>
    <t>130454</t>
  </si>
  <si>
    <t>EL PARAISO LA 14 (CAB EN EL PARAISO)</t>
  </si>
  <si>
    <t>1305</t>
  </si>
  <si>
    <t>FLAVIO ALFARO</t>
  </si>
  <si>
    <t>130550</t>
  </si>
  <si>
    <t>130551</t>
  </si>
  <si>
    <t>SAN FRANCISCO DE NOVILLO (CAB. EN NOVILLO)</t>
  </si>
  <si>
    <t>130552</t>
  </si>
  <si>
    <t>ZAPALLO</t>
  </si>
  <si>
    <t>1306</t>
  </si>
  <si>
    <t>JIPIJAPA</t>
  </si>
  <si>
    <t>130650</t>
  </si>
  <si>
    <t>130601</t>
  </si>
  <si>
    <t xml:space="preserve">DOCTOR MIGUEL MORÁN LUCIO </t>
  </si>
  <si>
    <t>130602</t>
  </si>
  <si>
    <t>MANUEL INOCENCIO PARRALES Y GUALE</t>
  </si>
  <si>
    <t>130603</t>
  </si>
  <si>
    <t>SAN LORENZO DE JIPIJAPA</t>
  </si>
  <si>
    <t>130651</t>
  </si>
  <si>
    <t>AMERICA</t>
  </si>
  <si>
    <t>130652</t>
  </si>
  <si>
    <t>EL ANEGADO (CAB. EN ELOY ALFARO)</t>
  </si>
  <si>
    <t>130653</t>
  </si>
  <si>
    <t>JULCUY</t>
  </si>
  <si>
    <t>130654</t>
  </si>
  <si>
    <t>130656</t>
  </si>
  <si>
    <t>MEMBRILLAL</t>
  </si>
  <si>
    <t>130657</t>
  </si>
  <si>
    <t>PEDRO PABLO GOMEZ</t>
  </si>
  <si>
    <t>130658</t>
  </si>
  <si>
    <t>PUERTO DE CAYO</t>
  </si>
  <si>
    <t>1307</t>
  </si>
  <si>
    <t>JUNIN</t>
  </si>
  <si>
    <t>130750</t>
  </si>
  <si>
    <t>1308</t>
  </si>
  <si>
    <t>MANTA</t>
  </si>
  <si>
    <t>130850</t>
  </si>
  <si>
    <t>130801</t>
  </si>
  <si>
    <t>LOS ESTEROS</t>
  </si>
  <si>
    <t>130802</t>
  </si>
  <si>
    <t>130803</t>
  </si>
  <si>
    <t>130804</t>
  </si>
  <si>
    <t>130805</t>
  </si>
  <si>
    <t>130851</t>
  </si>
  <si>
    <t>130852</t>
  </si>
  <si>
    <t>SANTA MARIANITA (BOCA DE PACOCHE)</t>
  </si>
  <si>
    <t>1309</t>
  </si>
  <si>
    <t>MONTECRISTI</t>
  </si>
  <si>
    <t>130950</t>
  </si>
  <si>
    <t>130901</t>
  </si>
  <si>
    <t>ANÍBAL SAN ANDRÉS</t>
  </si>
  <si>
    <t>130902</t>
  </si>
  <si>
    <t>130903</t>
  </si>
  <si>
    <t>EL COLORADO</t>
  </si>
  <si>
    <t>130904</t>
  </si>
  <si>
    <t>GENERAL ELOY ALFARO</t>
  </si>
  <si>
    <t>130905</t>
  </si>
  <si>
    <t>LEONIDAS PROAÑO</t>
  </si>
  <si>
    <t>130952</t>
  </si>
  <si>
    <t>LA PILA</t>
  </si>
  <si>
    <t>1310</t>
  </si>
  <si>
    <t>PAJAN</t>
  </si>
  <si>
    <t>131050</t>
  </si>
  <si>
    <t>131051</t>
  </si>
  <si>
    <t>CAMPOZANO (LA PALMA DE PAJAN)</t>
  </si>
  <si>
    <t>131052</t>
  </si>
  <si>
    <t>CASCOL</t>
  </si>
  <si>
    <t>131053</t>
  </si>
  <si>
    <t>GUALE</t>
  </si>
  <si>
    <t>131054</t>
  </si>
  <si>
    <t>LASCANO</t>
  </si>
  <si>
    <t>1311</t>
  </si>
  <si>
    <t>PICHINCHA</t>
  </si>
  <si>
    <t>131150</t>
  </si>
  <si>
    <t>131151</t>
  </si>
  <si>
    <t>BARRAGANETE</t>
  </si>
  <si>
    <t>131152</t>
  </si>
  <si>
    <t>1312</t>
  </si>
  <si>
    <t>131250</t>
  </si>
  <si>
    <t>1313</t>
  </si>
  <si>
    <t>131350</t>
  </si>
  <si>
    <t>SANTA ANA DE VUELTA LARGA</t>
  </si>
  <si>
    <t>131301</t>
  </si>
  <si>
    <t>131302</t>
  </si>
  <si>
    <t>LODANA</t>
  </si>
  <si>
    <t>131351</t>
  </si>
  <si>
    <t>131352</t>
  </si>
  <si>
    <t>HONORATO VASQUEZ (CAB EN VASQUEZ)</t>
  </si>
  <si>
    <t>131353</t>
  </si>
  <si>
    <t>131355</t>
  </si>
  <si>
    <t>SAN PABLO (CAB EN PUEBLO NUEVO)</t>
  </si>
  <si>
    <t>1314</t>
  </si>
  <si>
    <t>131450</t>
  </si>
  <si>
    <t>BAHIA DE CARAQUEZ</t>
  </si>
  <si>
    <t>131401</t>
  </si>
  <si>
    <t>BAHÍA DE CARÁQUEZ</t>
  </si>
  <si>
    <t>131402</t>
  </si>
  <si>
    <t>LEONIDAS PLAZA GUTIÉRREZ</t>
  </si>
  <si>
    <t>131453</t>
  </si>
  <si>
    <t>CHARAPOTO</t>
  </si>
  <si>
    <t>131457</t>
  </si>
  <si>
    <t>1315</t>
  </si>
  <si>
    <t>TOSAGUA</t>
  </si>
  <si>
    <t>131550</t>
  </si>
  <si>
    <t>131551</t>
  </si>
  <si>
    <t>BACHILLERO</t>
  </si>
  <si>
    <t>131552</t>
  </si>
  <si>
    <t>ANGEL PEDRO GILER (LA ESTANCILLA)</t>
  </si>
  <si>
    <t>1316</t>
  </si>
  <si>
    <t>131650</t>
  </si>
  <si>
    <t>131651</t>
  </si>
  <si>
    <t>131652</t>
  </si>
  <si>
    <t>NOBOA</t>
  </si>
  <si>
    <t>131653</t>
  </si>
  <si>
    <t>ARQUITECTO SIXTO DURAN BALLEN</t>
  </si>
  <si>
    <t>1317</t>
  </si>
  <si>
    <t>PEDERNALES</t>
  </si>
  <si>
    <t>131750</t>
  </si>
  <si>
    <t>131751</t>
  </si>
  <si>
    <t>COJIMIES</t>
  </si>
  <si>
    <t>131752</t>
  </si>
  <si>
    <t>DIEZ DE AGOSTO</t>
  </si>
  <si>
    <t>131753</t>
  </si>
  <si>
    <t>1318</t>
  </si>
  <si>
    <t>131850</t>
  </si>
  <si>
    <t>1319</t>
  </si>
  <si>
    <t>PUERTO LOPEZ</t>
  </si>
  <si>
    <t>131950</t>
  </si>
  <si>
    <t>131951</t>
  </si>
  <si>
    <t>MACHALILLA</t>
  </si>
  <si>
    <t>131952</t>
  </si>
  <si>
    <t>SALANGO</t>
  </si>
  <si>
    <t>1320</t>
  </si>
  <si>
    <t>JAMA</t>
  </si>
  <si>
    <t>132050</t>
  </si>
  <si>
    <t>1321</t>
  </si>
  <si>
    <t>JARAMIJO</t>
  </si>
  <si>
    <t>132150</t>
  </si>
  <si>
    <t>1322</t>
  </si>
  <si>
    <t>132250</t>
  </si>
  <si>
    <t>132251</t>
  </si>
  <si>
    <t>CANOA</t>
  </si>
  <si>
    <t>14</t>
  </si>
  <si>
    <t>MORONA SANTIAGO</t>
  </si>
  <si>
    <t>1401</t>
  </si>
  <si>
    <t>MORONA</t>
  </si>
  <si>
    <t>140150</t>
  </si>
  <si>
    <t>MACAS</t>
  </si>
  <si>
    <t>140151</t>
  </si>
  <si>
    <t>ALSHI (CAB EN 9 DE OCTUBRE)</t>
  </si>
  <si>
    <t>140153</t>
  </si>
  <si>
    <t>GENERAL PROAÑO</t>
  </si>
  <si>
    <t>140156</t>
  </si>
  <si>
    <t>140157</t>
  </si>
  <si>
    <t>SEVILLA DON BOSCO</t>
  </si>
  <si>
    <t>140158</t>
  </si>
  <si>
    <t>SINAI</t>
  </si>
  <si>
    <t>140160</t>
  </si>
  <si>
    <t>ZUÑA (ZUÑAC)</t>
  </si>
  <si>
    <t>140162</t>
  </si>
  <si>
    <t>CUCHAENTZA</t>
  </si>
  <si>
    <t>140164</t>
  </si>
  <si>
    <t>RIO BLANCO</t>
  </si>
  <si>
    <t>1402</t>
  </si>
  <si>
    <t>GUALAQUIZA</t>
  </si>
  <si>
    <t>140250</t>
  </si>
  <si>
    <t>140201</t>
  </si>
  <si>
    <t>140202</t>
  </si>
  <si>
    <t>MERCEDES MOLINA</t>
  </si>
  <si>
    <t>140251</t>
  </si>
  <si>
    <t>AMAZONAS (ROSARIO DE CUYES)</t>
  </si>
  <si>
    <t>140252</t>
  </si>
  <si>
    <t>BERMEJOS</t>
  </si>
  <si>
    <t>140253</t>
  </si>
  <si>
    <t>BOMBOIZA</t>
  </si>
  <si>
    <t>140254</t>
  </si>
  <si>
    <t>CHIGUINDA</t>
  </si>
  <si>
    <t>140255</t>
  </si>
  <si>
    <t>140256</t>
  </si>
  <si>
    <t>NUEVA TARQUI</t>
  </si>
  <si>
    <t>140257</t>
  </si>
  <si>
    <t>SAN MIGUEL DE CUYES</t>
  </si>
  <si>
    <t>140258</t>
  </si>
  <si>
    <t>EL IDEAL</t>
  </si>
  <si>
    <t>1403</t>
  </si>
  <si>
    <t>LIMON INDANZA</t>
  </si>
  <si>
    <t>140350</t>
  </si>
  <si>
    <t>GENERAL LEONIDAS PLAZA GUTIERREZ</t>
  </si>
  <si>
    <t>140351</t>
  </si>
  <si>
    <t>INDANZA</t>
  </si>
  <si>
    <t>140353</t>
  </si>
  <si>
    <t>SAN ANTONIO (CAB EN SAN ANTONIO CENTRO)</t>
  </si>
  <si>
    <t>140356</t>
  </si>
  <si>
    <t>SAN MIGUEL DE CONCHAY</t>
  </si>
  <si>
    <t>140357</t>
  </si>
  <si>
    <t>STA SUSANA DE CHIVIAZA (CAB EN CHIVIAZA)</t>
  </si>
  <si>
    <t>140358</t>
  </si>
  <si>
    <t>YUNGANZA (CAB EN EL ROSARIO)</t>
  </si>
  <si>
    <t>1404</t>
  </si>
  <si>
    <t>PALORA</t>
  </si>
  <si>
    <t>140450</t>
  </si>
  <si>
    <t>PALORA (METZERA)</t>
  </si>
  <si>
    <t>140451</t>
  </si>
  <si>
    <t>ARAPICOS</t>
  </si>
  <si>
    <t>140452</t>
  </si>
  <si>
    <t>CUMANDA (CAB EN COLONIA AGRICOLA SEVILLA DEL ORO)</t>
  </si>
  <si>
    <t>140454</t>
  </si>
  <si>
    <t>SANGAY (CAB EN NAYAMANACA)</t>
  </si>
  <si>
    <t>140455</t>
  </si>
  <si>
    <t>16 DE AGOSTO</t>
  </si>
  <si>
    <t>1405</t>
  </si>
  <si>
    <t>140550</t>
  </si>
  <si>
    <t>SANTIAGO DE MENDEZ</t>
  </si>
  <si>
    <t>140551</t>
  </si>
  <si>
    <t>COPAL</t>
  </si>
  <si>
    <t>140552</t>
  </si>
  <si>
    <t>CHUPIANZA</t>
  </si>
  <si>
    <t>140553</t>
  </si>
  <si>
    <t>PATUCA</t>
  </si>
  <si>
    <t>140554</t>
  </si>
  <si>
    <t>SAN LUIS DE EL ACHO (CAB EN EL ACHO)</t>
  </si>
  <si>
    <t>140556</t>
  </si>
  <si>
    <t>TAYUZA</t>
  </si>
  <si>
    <t>140557</t>
  </si>
  <si>
    <t>SAN FRANCISCO DE CHINIMBIMI</t>
  </si>
  <si>
    <t>1406</t>
  </si>
  <si>
    <t>SUCUA</t>
  </si>
  <si>
    <t>140650</t>
  </si>
  <si>
    <t>140651</t>
  </si>
  <si>
    <t>ASUNCION</t>
  </si>
  <si>
    <t>140652</t>
  </si>
  <si>
    <t>HUAMBI</t>
  </si>
  <si>
    <t>140655</t>
  </si>
  <si>
    <t>SANTA MARIANITA DE JESUS</t>
  </si>
  <si>
    <t>1407</t>
  </si>
  <si>
    <t>HUAMBOYA</t>
  </si>
  <si>
    <t>140750</t>
  </si>
  <si>
    <t>140751</t>
  </si>
  <si>
    <t>CHIGUAZA</t>
  </si>
  <si>
    <t>1408</t>
  </si>
  <si>
    <t>SAN JUAN BOSCO</t>
  </si>
  <si>
    <t>140850</t>
  </si>
  <si>
    <t>140851</t>
  </si>
  <si>
    <t>PAN DE AZUCAR</t>
  </si>
  <si>
    <t>140852</t>
  </si>
  <si>
    <t>SAN CARLOS DE LIMON</t>
  </si>
  <si>
    <t>140853</t>
  </si>
  <si>
    <t>SAN JACINTO DE WAKAMBEIS</t>
  </si>
  <si>
    <t>140854</t>
  </si>
  <si>
    <t>SANTIAGO DE PANANZA</t>
  </si>
  <si>
    <t>1409</t>
  </si>
  <si>
    <t>TAISHA</t>
  </si>
  <si>
    <t>140950</t>
  </si>
  <si>
    <t>140951</t>
  </si>
  <si>
    <t>HUASAGA (CAB EN WAMPUIK)</t>
  </si>
  <si>
    <t>140952</t>
  </si>
  <si>
    <t>MACUMA</t>
  </si>
  <si>
    <t>140953</t>
  </si>
  <si>
    <t>TUUTINENTZA</t>
  </si>
  <si>
    <t>140954</t>
  </si>
  <si>
    <t>PUMPUENTSA</t>
  </si>
  <si>
    <t>1410</t>
  </si>
  <si>
    <t>LOGROÑO</t>
  </si>
  <si>
    <t>141050</t>
  </si>
  <si>
    <t>141051</t>
  </si>
  <si>
    <t>YAUPI</t>
  </si>
  <si>
    <t>141052</t>
  </si>
  <si>
    <t>SHIMPIS</t>
  </si>
  <si>
    <t>1411</t>
  </si>
  <si>
    <t>PABLO SEXTO</t>
  </si>
  <si>
    <t>141150</t>
  </si>
  <si>
    <t>1412</t>
  </si>
  <si>
    <t>TIWINTZA</t>
  </si>
  <si>
    <t>141250</t>
  </si>
  <si>
    <t>141251</t>
  </si>
  <si>
    <t>SAN JOSE DE MORONA</t>
  </si>
  <si>
    <t>15</t>
  </si>
  <si>
    <t>NAPO</t>
  </si>
  <si>
    <t>1501</t>
  </si>
  <si>
    <t>TENA</t>
  </si>
  <si>
    <t>150150</t>
  </si>
  <si>
    <t>150151</t>
  </si>
  <si>
    <t>AHUANO</t>
  </si>
  <si>
    <t>150153</t>
  </si>
  <si>
    <t>CHONTAPUNTA</t>
  </si>
  <si>
    <t>150154</t>
  </si>
  <si>
    <t>PANO</t>
  </si>
  <si>
    <t>150155</t>
  </si>
  <si>
    <t>PUERTO MISAHUALLI</t>
  </si>
  <si>
    <t>150156</t>
  </si>
  <si>
    <t>PUERTO NAPO</t>
  </si>
  <si>
    <t>150157</t>
  </si>
  <si>
    <t>TALAG</t>
  </si>
  <si>
    <t>150158</t>
  </si>
  <si>
    <t>SAN JUAN DE MUYUNA</t>
  </si>
  <si>
    <t>1503</t>
  </si>
  <si>
    <t>ARCHIDONA</t>
  </si>
  <si>
    <t>150350</t>
  </si>
  <si>
    <t>150352</t>
  </si>
  <si>
    <t>COTUNDO</t>
  </si>
  <si>
    <t>150354</t>
  </si>
  <si>
    <t>SAN PABLO DE USHPAYACU</t>
  </si>
  <si>
    <t>150356</t>
  </si>
  <si>
    <t>HATUN SUMAKU</t>
  </si>
  <si>
    <t>1504</t>
  </si>
  <si>
    <t>EL CHACO</t>
  </si>
  <si>
    <t>150450</t>
  </si>
  <si>
    <t>150451</t>
  </si>
  <si>
    <t>GONZALO DIAZ DE PINEDA (EL BOMBON)</t>
  </si>
  <si>
    <t>150452</t>
  </si>
  <si>
    <t>LINARES</t>
  </si>
  <si>
    <t>150453</t>
  </si>
  <si>
    <t>OYACACHI</t>
  </si>
  <si>
    <t>150454</t>
  </si>
  <si>
    <t>150455</t>
  </si>
  <si>
    <t>SARDINAS</t>
  </si>
  <si>
    <t>1507</t>
  </si>
  <si>
    <t>QUIJOS</t>
  </si>
  <si>
    <t>150750</t>
  </si>
  <si>
    <t>BAEZA</t>
  </si>
  <si>
    <t>150751</t>
  </si>
  <si>
    <t>COSANGA</t>
  </si>
  <si>
    <t>150752</t>
  </si>
  <si>
    <t>CUYUJA</t>
  </si>
  <si>
    <t>150753</t>
  </si>
  <si>
    <t>PAPALLACTA</t>
  </si>
  <si>
    <t>150754</t>
  </si>
  <si>
    <t>SAN FRANCISCO DE BORJA (VIRGILIO DAVILA)</t>
  </si>
  <si>
    <t>150756</t>
  </si>
  <si>
    <t>SUMACO</t>
  </si>
  <si>
    <t>1509</t>
  </si>
  <si>
    <t>CARLOS JULIO AROSEMENA TOLA</t>
  </si>
  <si>
    <t>150950</t>
  </si>
  <si>
    <t>16</t>
  </si>
  <si>
    <t>PASTAZA</t>
  </si>
  <si>
    <t>1601</t>
  </si>
  <si>
    <t>160150</t>
  </si>
  <si>
    <t>PUYO</t>
  </si>
  <si>
    <t>160152</t>
  </si>
  <si>
    <t>CANELOS</t>
  </si>
  <si>
    <t>160154</t>
  </si>
  <si>
    <t>160155</t>
  </si>
  <si>
    <t>FATIMA</t>
  </si>
  <si>
    <t>160156</t>
  </si>
  <si>
    <t>MONTALVO (ANDOAS)</t>
  </si>
  <si>
    <t>160157</t>
  </si>
  <si>
    <t>POMONA</t>
  </si>
  <si>
    <t>160158</t>
  </si>
  <si>
    <t>RIO CORRIENTES</t>
  </si>
  <si>
    <t>160159</t>
  </si>
  <si>
    <t>RIO TIGRE</t>
  </si>
  <si>
    <t>160161</t>
  </si>
  <si>
    <t>SARAYACU</t>
  </si>
  <si>
    <t>160162</t>
  </si>
  <si>
    <t>SIMON BOLIVAR (CAB. EN MUSHULLACTA)</t>
  </si>
  <si>
    <t>160163</t>
  </si>
  <si>
    <t>160164</t>
  </si>
  <si>
    <t>TENIENTE HUGO ORTIZ</t>
  </si>
  <si>
    <t>160165</t>
  </si>
  <si>
    <t>VERACRUZ (INDILLAMA) (CAB. EN INDILLAMA)</t>
  </si>
  <si>
    <t>160166</t>
  </si>
  <si>
    <t>1602</t>
  </si>
  <si>
    <t>MERA</t>
  </si>
  <si>
    <t>160250</t>
  </si>
  <si>
    <t>160251</t>
  </si>
  <si>
    <t>MADRE TIERRA</t>
  </si>
  <si>
    <t>160252</t>
  </si>
  <si>
    <t>SHELL</t>
  </si>
  <si>
    <t>1603</t>
  </si>
  <si>
    <t>160350</t>
  </si>
  <si>
    <t>160351</t>
  </si>
  <si>
    <t>1604</t>
  </si>
  <si>
    <t>ARAJUNO</t>
  </si>
  <si>
    <t>160450</t>
  </si>
  <si>
    <t>160451</t>
  </si>
  <si>
    <t>CURARAY</t>
  </si>
  <si>
    <t>17</t>
  </si>
  <si>
    <t>1701</t>
  </si>
  <si>
    <t>DISTRITO METROPOLITANO DE QUITO</t>
  </si>
  <si>
    <t>170150</t>
  </si>
  <si>
    <t>QUITO</t>
  </si>
  <si>
    <t>170101</t>
  </si>
  <si>
    <t>BELISARIO QUEVEDO</t>
  </si>
  <si>
    <t>170102</t>
  </si>
  <si>
    <t>CARCELÉN</t>
  </si>
  <si>
    <t>170103</t>
  </si>
  <si>
    <t>CENTRO HISTÓRICO</t>
  </si>
  <si>
    <t>170104</t>
  </si>
  <si>
    <t>170105</t>
  </si>
  <si>
    <t>COMITÉ DEL PUEBLO</t>
  </si>
  <si>
    <t>170106</t>
  </si>
  <si>
    <t>COTOCOLLAO</t>
  </si>
  <si>
    <t>170107</t>
  </si>
  <si>
    <t>CHILIBULO</t>
  </si>
  <si>
    <t>170108</t>
  </si>
  <si>
    <t>CHILLOGALLO</t>
  </si>
  <si>
    <t>170109</t>
  </si>
  <si>
    <t>CHIMBACALLE</t>
  </si>
  <si>
    <t>170110</t>
  </si>
  <si>
    <t>EL CONDADO</t>
  </si>
  <si>
    <t>170111</t>
  </si>
  <si>
    <t>GUAMANÍ</t>
  </si>
  <si>
    <t>170112</t>
  </si>
  <si>
    <t>IÑAQUITO</t>
  </si>
  <si>
    <t>170113</t>
  </si>
  <si>
    <t>ITCHIMBIA</t>
  </si>
  <si>
    <t>170114</t>
  </si>
  <si>
    <t>170115</t>
  </si>
  <si>
    <t>KENNEDY</t>
  </si>
  <si>
    <t>170116</t>
  </si>
  <si>
    <t>LA ARGELIA</t>
  </si>
  <si>
    <t>170117</t>
  </si>
  <si>
    <t>LA CONCEPCIÓN</t>
  </si>
  <si>
    <t>170118</t>
  </si>
  <si>
    <t>LA ECUATORIANA</t>
  </si>
  <si>
    <t>170119</t>
  </si>
  <si>
    <t>LA FERROVIARIA</t>
  </si>
  <si>
    <t>170120</t>
  </si>
  <si>
    <t>170121</t>
  </si>
  <si>
    <t>LA MAGDALENA</t>
  </si>
  <si>
    <t>170122</t>
  </si>
  <si>
    <t>LA MENA</t>
  </si>
  <si>
    <t>170123</t>
  </si>
  <si>
    <t>170124</t>
  </si>
  <si>
    <t>PONCEANO</t>
  </si>
  <si>
    <t>170125</t>
  </si>
  <si>
    <t>PUENGASÍ</t>
  </si>
  <si>
    <t>170126</t>
  </si>
  <si>
    <t>QUITUMBE</t>
  </si>
  <si>
    <t>170127</t>
  </si>
  <si>
    <t>RUMIPAMBA</t>
  </si>
  <si>
    <t>170128</t>
  </si>
  <si>
    <t>SAN BARTOLO</t>
  </si>
  <si>
    <t>170129</t>
  </si>
  <si>
    <t>SAN ISIDRO DEL INCA</t>
  </si>
  <si>
    <t>170130</t>
  </si>
  <si>
    <t>170131</t>
  </si>
  <si>
    <t>SOLANDA</t>
  </si>
  <si>
    <t>170132</t>
  </si>
  <si>
    <t>TURUBAMBA</t>
  </si>
  <si>
    <t>170151</t>
  </si>
  <si>
    <t>ALANGASI</t>
  </si>
  <si>
    <t>170152</t>
  </si>
  <si>
    <t>AMAGUAÑA</t>
  </si>
  <si>
    <t>170153</t>
  </si>
  <si>
    <t>ATAHUALPA (HABASPAMBA)</t>
  </si>
  <si>
    <t>170154</t>
  </si>
  <si>
    <t>CALACALI</t>
  </si>
  <si>
    <t>170155</t>
  </si>
  <si>
    <t>CALDERON (CARAPUNGO)</t>
  </si>
  <si>
    <t>170156</t>
  </si>
  <si>
    <t>CONOCOTO</t>
  </si>
  <si>
    <t>170157</t>
  </si>
  <si>
    <t>CUMBAYA</t>
  </si>
  <si>
    <t>170158</t>
  </si>
  <si>
    <t>CHAVEZPAMBA</t>
  </si>
  <si>
    <t>170159</t>
  </si>
  <si>
    <t>CHECA (CHILPA)</t>
  </si>
  <si>
    <t>170160</t>
  </si>
  <si>
    <t>EL QUINCHE</t>
  </si>
  <si>
    <t>170161</t>
  </si>
  <si>
    <t>GUALEA</t>
  </si>
  <si>
    <t>170162</t>
  </si>
  <si>
    <t>GUANGOPOLO</t>
  </si>
  <si>
    <t>170163</t>
  </si>
  <si>
    <t>GUAYLLABAMBA</t>
  </si>
  <si>
    <t>170164</t>
  </si>
  <si>
    <t>LA MERCED</t>
  </si>
  <si>
    <t>170165</t>
  </si>
  <si>
    <t>LLANO CHICO</t>
  </si>
  <si>
    <t>170166</t>
  </si>
  <si>
    <t>LLOA</t>
  </si>
  <si>
    <t>170168</t>
  </si>
  <si>
    <t>NANEGAL</t>
  </si>
  <si>
    <t>170169</t>
  </si>
  <si>
    <t>NANEGALITO</t>
  </si>
  <si>
    <t>170170</t>
  </si>
  <si>
    <t>NAYON</t>
  </si>
  <si>
    <t>170171</t>
  </si>
  <si>
    <t>NONO</t>
  </si>
  <si>
    <t>170172</t>
  </si>
  <si>
    <t>PACTO</t>
  </si>
  <si>
    <t>170174</t>
  </si>
  <si>
    <t>PERUCHO</t>
  </si>
  <si>
    <t>170175</t>
  </si>
  <si>
    <t>PIFO</t>
  </si>
  <si>
    <t>170176</t>
  </si>
  <si>
    <t>PINTAG</t>
  </si>
  <si>
    <t>170177</t>
  </si>
  <si>
    <t>POMASQUI</t>
  </si>
  <si>
    <t>170178</t>
  </si>
  <si>
    <t>PUELLARO</t>
  </si>
  <si>
    <t>170179</t>
  </si>
  <si>
    <t>PUEMBO</t>
  </si>
  <si>
    <t>170180</t>
  </si>
  <si>
    <t>170181</t>
  </si>
  <si>
    <t>SAN JOSE DE MINAS</t>
  </si>
  <si>
    <t>170183</t>
  </si>
  <si>
    <t>TABABELA</t>
  </si>
  <si>
    <t>170184</t>
  </si>
  <si>
    <t>TUMBACO</t>
  </si>
  <si>
    <t>170185</t>
  </si>
  <si>
    <t>YARUQUI</t>
  </si>
  <si>
    <t>170186</t>
  </si>
  <si>
    <t>ZAMBIZA</t>
  </si>
  <si>
    <t>1702</t>
  </si>
  <si>
    <t>CAYAMBE</t>
  </si>
  <si>
    <t>170250</t>
  </si>
  <si>
    <t>170202</t>
  </si>
  <si>
    <t>170203</t>
  </si>
  <si>
    <t>JUAN MONTALVO</t>
  </si>
  <si>
    <t>170251</t>
  </si>
  <si>
    <t>ASCAZUBI</t>
  </si>
  <si>
    <t>170252</t>
  </si>
  <si>
    <t>CANGAHUA</t>
  </si>
  <si>
    <t>170253</t>
  </si>
  <si>
    <t>OLMEDO (PESILLO)</t>
  </si>
  <si>
    <t>170254</t>
  </si>
  <si>
    <t>OTON</t>
  </si>
  <si>
    <t>170255</t>
  </si>
  <si>
    <t>SANTA ROSA DE CUZUBAMBA</t>
  </si>
  <si>
    <t>170256</t>
  </si>
  <si>
    <t>SAN JOSE DE AYORA</t>
  </si>
  <si>
    <t>1703</t>
  </si>
  <si>
    <t>MEJIA</t>
  </si>
  <si>
    <t>170350</t>
  </si>
  <si>
    <t>MACHACHI</t>
  </si>
  <si>
    <t>170351</t>
  </si>
  <si>
    <t>ALOAG</t>
  </si>
  <si>
    <t>170352</t>
  </si>
  <si>
    <t>ALOASI</t>
  </si>
  <si>
    <t>170353</t>
  </si>
  <si>
    <t>CUTUGLAHUA</t>
  </si>
  <si>
    <t>170354</t>
  </si>
  <si>
    <t>EL CHAUPI</t>
  </si>
  <si>
    <t>170355</t>
  </si>
  <si>
    <t>MANUEL CORNEJO ASTORGA (TANDAPI)</t>
  </si>
  <si>
    <t>170356</t>
  </si>
  <si>
    <t>170357</t>
  </si>
  <si>
    <t>UYUMBICHO</t>
  </si>
  <si>
    <t>1704</t>
  </si>
  <si>
    <t>PEDRO MONCAYO</t>
  </si>
  <si>
    <t>170450</t>
  </si>
  <si>
    <t>TABACUNDO</t>
  </si>
  <si>
    <t>170451</t>
  </si>
  <si>
    <t>170452</t>
  </si>
  <si>
    <t>MALCHINGUI</t>
  </si>
  <si>
    <t>170453</t>
  </si>
  <si>
    <t>TOCACHI</t>
  </si>
  <si>
    <t>170454</t>
  </si>
  <si>
    <t>TUPIGACHI</t>
  </si>
  <si>
    <t>1705</t>
  </si>
  <si>
    <t>RUMIÑAHUI</t>
  </si>
  <si>
    <t>170550</t>
  </si>
  <si>
    <t>SANGOLQUI</t>
  </si>
  <si>
    <t>170501</t>
  </si>
  <si>
    <t>SANGOLQUÍ</t>
  </si>
  <si>
    <t>170502</t>
  </si>
  <si>
    <t>SAN PEDRO DE TABOADA</t>
  </si>
  <si>
    <t>170503</t>
  </si>
  <si>
    <t>170504</t>
  </si>
  <si>
    <t>FAJARDO</t>
  </si>
  <si>
    <t>170551</t>
  </si>
  <si>
    <t>COTOGCHOA</t>
  </si>
  <si>
    <t>170552</t>
  </si>
  <si>
    <t>1707</t>
  </si>
  <si>
    <t>SAN MIGUEL DE LOS BANCOS</t>
  </si>
  <si>
    <t>170750</t>
  </si>
  <si>
    <t>170751</t>
  </si>
  <si>
    <t>MINDO</t>
  </si>
  <si>
    <t>1708</t>
  </si>
  <si>
    <t>PEDRO VICENTE MALDONADO</t>
  </si>
  <si>
    <t>170850</t>
  </si>
  <si>
    <t>1709</t>
  </si>
  <si>
    <t>PUERTO QUITO</t>
  </si>
  <si>
    <t>170950</t>
  </si>
  <si>
    <t>18</t>
  </si>
  <si>
    <t>TUNGURAHUA</t>
  </si>
  <si>
    <t>1801</t>
  </si>
  <si>
    <t>AMBATO</t>
  </si>
  <si>
    <t>180150</t>
  </si>
  <si>
    <t>180101</t>
  </si>
  <si>
    <t>ATOCHA – FICOA</t>
  </si>
  <si>
    <t>180102</t>
  </si>
  <si>
    <t>CELIANO MONGE</t>
  </si>
  <si>
    <t>180103</t>
  </si>
  <si>
    <t>HUACHI CHICO</t>
  </si>
  <si>
    <t>180104</t>
  </si>
  <si>
    <t>HUACHI LORETO</t>
  </si>
  <si>
    <t>180105</t>
  </si>
  <si>
    <t>180106</t>
  </si>
  <si>
    <t>LA PENÍNSULA</t>
  </si>
  <si>
    <t>180107</t>
  </si>
  <si>
    <t>MATRIZ</t>
  </si>
  <si>
    <t>180108</t>
  </si>
  <si>
    <t>PISHILATA</t>
  </si>
  <si>
    <t>180109</t>
  </si>
  <si>
    <t>180151</t>
  </si>
  <si>
    <t>AMBATILLO</t>
  </si>
  <si>
    <t>180152</t>
  </si>
  <si>
    <t>ATAHUALPA (CHISALATA)</t>
  </si>
  <si>
    <t>180153</t>
  </si>
  <si>
    <t>AUGUSTO N. MARTINEZ (MUNDUGLEO)</t>
  </si>
  <si>
    <t>180154</t>
  </si>
  <si>
    <t>CONSTANTINO FERNANDEZ (CAB. EN CULLITAHUA)</t>
  </si>
  <si>
    <t>180155</t>
  </si>
  <si>
    <t>HUACHI GRANDE</t>
  </si>
  <si>
    <t>180156</t>
  </si>
  <si>
    <t>IZAMBA</t>
  </si>
  <si>
    <t>180157</t>
  </si>
  <si>
    <t>JUAN BENIGNO VELA</t>
  </si>
  <si>
    <t>180158</t>
  </si>
  <si>
    <t>180159</t>
  </si>
  <si>
    <t>PASA</t>
  </si>
  <si>
    <t>180160</t>
  </si>
  <si>
    <t>PICAIGUA</t>
  </si>
  <si>
    <t>180161</t>
  </si>
  <si>
    <t>PILAGUIN (PILAHUIN)</t>
  </si>
  <si>
    <t>180162</t>
  </si>
  <si>
    <t>QUISAPINCHA (QUIZAPINCHA)</t>
  </si>
  <si>
    <t>180163</t>
  </si>
  <si>
    <t>SAN BARTOLOME DE PINLLOG</t>
  </si>
  <si>
    <t>180164</t>
  </si>
  <si>
    <t>SAN FERNANDO (PASA SAN FERNANDO)</t>
  </si>
  <si>
    <t>180165</t>
  </si>
  <si>
    <t>180166</t>
  </si>
  <si>
    <t>TOTORAS</t>
  </si>
  <si>
    <t>180167</t>
  </si>
  <si>
    <t>CUNCHIBAMBA</t>
  </si>
  <si>
    <t>180168</t>
  </si>
  <si>
    <t>UNAMUNCHO</t>
  </si>
  <si>
    <t>1802</t>
  </si>
  <si>
    <t>BAÑOS DE AGUA SANTA</t>
  </si>
  <si>
    <t>180250</t>
  </si>
  <si>
    <t>180251</t>
  </si>
  <si>
    <t>LLIGUA</t>
  </si>
  <si>
    <t>180252</t>
  </si>
  <si>
    <t>RIO NEGRO</t>
  </si>
  <si>
    <t>180253</t>
  </si>
  <si>
    <t>RIO VERDE</t>
  </si>
  <si>
    <t>180254</t>
  </si>
  <si>
    <t>ULBA</t>
  </si>
  <si>
    <t>1803</t>
  </si>
  <si>
    <t>CEVALLOS</t>
  </si>
  <si>
    <t>180350</t>
  </si>
  <si>
    <t>1804</t>
  </si>
  <si>
    <t>MOCHA</t>
  </si>
  <si>
    <t>180450</t>
  </si>
  <si>
    <t>180451</t>
  </si>
  <si>
    <t>PINGUILI</t>
  </si>
  <si>
    <t>1805</t>
  </si>
  <si>
    <t>PATATE</t>
  </si>
  <si>
    <t>180550</t>
  </si>
  <si>
    <t>180551</t>
  </si>
  <si>
    <t>180552</t>
  </si>
  <si>
    <t>LOS ANDES (CAB. EN POATUG)</t>
  </si>
  <si>
    <t>180553</t>
  </si>
  <si>
    <t>SUCRE (CAB. EN SUCRE-PATATE URCU)</t>
  </si>
  <si>
    <t>1806</t>
  </si>
  <si>
    <t>QUERO</t>
  </si>
  <si>
    <t>180650</t>
  </si>
  <si>
    <t>180651</t>
  </si>
  <si>
    <t>180652</t>
  </si>
  <si>
    <t>YANAYACU - MOCHAPATA (CAB. EN YANAYACU)</t>
  </si>
  <si>
    <t>1807</t>
  </si>
  <si>
    <t>SAN PEDRO DE PELILEO</t>
  </si>
  <si>
    <t>180750</t>
  </si>
  <si>
    <t>PELILEO</t>
  </si>
  <si>
    <t>180701</t>
  </si>
  <si>
    <t>180702</t>
  </si>
  <si>
    <t>PELILEO GRANDE</t>
  </si>
  <si>
    <t>180751</t>
  </si>
  <si>
    <t>BENITEZ (PACHANLICA)</t>
  </si>
  <si>
    <t>180752</t>
  </si>
  <si>
    <t>180753</t>
  </si>
  <si>
    <t>COTALO</t>
  </si>
  <si>
    <t>180754</t>
  </si>
  <si>
    <t>CHIQUICHA (CAB. EN CHIQUICHA GRANDE)</t>
  </si>
  <si>
    <t>180755</t>
  </si>
  <si>
    <t>EL ROSARIO (RUMICHACA)</t>
  </si>
  <si>
    <t>180756</t>
  </si>
  <si>
    <t>GARCIA MORENO (CHUMAQUI)</t>
  </si>
  <si>
    <t>180757</t>
  </si>
  <si>
    <t>GUAMBALO (HUAMBALO)</t>
  </si>
  <si>
    <t>180758</t>
  </si>
  <si>
    <t>SALASACA</t>
  </si>
  <si>
    <t>1808</t>
  </si>
  <si>
    <t>SANTIAGO DE PILLARO</t>
  </si>
  <si>
    <t>180850</t>
  </si>
  <si>
    <t>PILLARO</t>
  </si>
  <si>
    <t>180801</t>
  </si>
  <si>
    <t>CIUDAD NUEVA</t>
  </si>
  <si>
    <t>180802</t>
  </si>
  <si>
    <t>PÍLLARO</t>
  </si>
  <si>
    <t>180851</t>
  </si>
  <si>
    <t>BAQUERIZO MORENO</t>
  </si>
  <si>
    <t>180852</t>
  </si>
  <si>
    <t>EMILIO MARIA TERAN (RUMIPAMBA)</t>
  </si>
  <si>
    <t>180853</t>
  </si>
  <si>
    <t>MARCOS ESPINEL (CHACATA)</t>
  </si>
  <si>
    <t>180854</t>
  </si>
  <si>
    <t>PRESIDENTE URBINA (CHAGRAPAMBA -PATZUCUL)</t>
  </si>
  <si>
    <t>180855</t>
  </si>
  <si>
    <t>180856</t>
  </si>
  <si>
    <t>SAN JOSE DE POALO</t>
  </si>
  <si>
    <t>180857</t>
  </si>
  <si>
    <t>SAN MIGUELITO</t>
  </si>
  <si>
    <t>1809</t>
  </si>
  <si>
    <t>TISALEO</t>
  </si>
  <si>
    <t>180950</t>
  </si>
  <si>
    <t>180951</t>
  </si>
  <si>
    <t>QUINCHICOTO</t>
  </si>
  <si>
    <t>19</t>
  </si>
  <si>
    <t>ZAMORA CHINCHIPE</t>
  </si>
  <si>
    <t>1901</t>
  </si>
  <si>
    <t>ZAMORA</t>
  </si>
  <si>
    <t>190150</t>
  </si>
  <si>
    <t>190101</t>
  </si>
  <si>
    <t>EL LIMÓN</t>
  </si>
  <si>
    <t>190102</t>
  </si>
  <si>
    <t>190151</t>
  </si>
  <si>
    <t>CUMBARATZA</t>
  </si>
  <si>
    <t>190152</t>
  </si>
  <si>
    <t>GUADALUPE</t>
  </si>
  <si>
    <t>190153</t>
  </si>
  <si>
    <t>IMBANA (LA VICTORIA DE IMBANA)</t>
  </si>
  <si>
    <t>190155</t>
  </si>
  <si>
    <t>190156</t>
  </si>
  <si>
    <t>TIMBARA</t>
  </si>
  <si>
    <t>190158</t>
  </si>
  <si>
    <t>SAN CARLOS DE LAS MINAS</t>
  </si>
  <si>
    <t>1902</t>
  </si>
  <si>
    <t>CHINCHIPE</t>
  </si>
  <si>
    <t>190250</t>
  </si>
  <si>
    <t>ZUMBA</t>
  </si>
  <si>
    <t>190251</t>
  </si>
  <si>
    <t>CHITO</t>
  </si>
  <si>
    <t>190252</t>
  </si>
  <si>
    <t>EL CHORRO</t>
  </si>
  <si>
    <t>190254</t>
  </si>
  <si>
    <t>LA CHONTA</t>
  </si>
  <si>
    <t>190256</t>
  </si>
  <si>
    <t>PUCAPAMBA</t>
  </si>
  <si>
    <t>190259</t>
  </si>
  <si>
    <t>1903</t>
  </si>
  <si>
    <t>NANGARITZA</t>
  </si>
  <si>
    <t>190350</t>
  </si>
  <si>
    <t>GUAYZIMI</t>
  </si>
  <si>
    <t>190351</t>
  </si>
  <si>
    <t>ZURMI</t>
  </si>
  <si>
    <t>190352</t>
  </si>
  <si>
    <t>NUEVO PARAISO</t>
  </si>
  <si>
    <t>190353</t>
  </si>
  <si>
    <t>NANKAIS (CAB EN SANTA ELENA)</t>
  </si>
  <si>
    <t>1904</t>
  </si>
  <si>
    <t>YACUAMBI</t>
  </si>
  <si>
    <t>190450</t>
  </si>
  <si>
    <t>28 DE MAYO (SAN JOSE DE YACUAMBI)</t>
  </si>
  <si>
    <t>190451</t>
  </si>
  <si>
    <t>190452</t>
  </si>
  <si>
    <t>TUTUPALI</t>
  </si>
  <si>
    <t>1905</t>
  </si>
  <si>
    <t>YANTZAZA</t>
  </si>
  <si>
    <t>190550</t>
  </si>
  <si>
    <t>YANTZAZA (YANZATZA)</t>
  </si>
  <si>
    <t>190551</t>
  </si>
  <si>
    <t>CHICAÑA</t>
  </si>
  <si>
    <t>190553</t>
  </si>
  <si>
    <t>LOS ENCUENTROS</t>
  </si>
  <si>
    <t>1906</t>
  </si>
  <si>
    <t>EL PANGUI</t>
  </si>
  <si>
    <t>190650</t>
  </si>
  <si>
    <t>190651</t>
  </si>
  <si>
    <t>EL GUISME</t>
  </si>
  <si>
    <t>190652</t>
  </si>
  <si>
    <t>PACHICUTZA</t>
  </si>
  <si>
    <t>190653</t>
  </si>
  <si>
    <t>TUNDAYME</t>
  </si>
  <si>
    <t>1907</t>
  </si>
  <si>
    <t>CENTINELA DEL CONDOR</t>
  </si>
  <si>
    <t>190750</t>
  </si>
  <si>
    <t>ZUMBI</t>
  </si>
  <si>
    <t>190752</t>
  </si>
  <si>
    <t>TRIUNFO-DORADO</t>
  </si>
  <si>
    <t>190753</t>
  </si>
  <si>
    <t>PANGUINTZA</t>
  </si>
  <si>
    <t>1908</t>
  </si>
  <si>
    <t>PALANDA</t>
  </si>
  <si>
    <t>190850</t>
  </si>
  <si>
    <t>190851</t>
  </si>
  <si>
    <t>EL PORVENIR DEL CARMEN</t>
  </si>
  <si>
    <t>190852</t>
  </si>
  <si>
    <t>SAN FRANCISCO DEL VERGEL</t>
  </si>
  <si>
    <t>190853</t>
  </si>
  <si>
    <t>VALLADOLID</t>
  </si>
  <si>
    <t>190854</t>
  </si>
  <si>
    <t>LA CANELA</t>
  </si>
  <si>
    <t>1909</t>
  </si>
  <si>
    <t>PAQUISHA</t>
  </si>
  <si>
    <t>190950</t>
  </si>
  <si>
    <t>190951</t>
  </si>
  <si>
    <t>190952</t>
  </si>
  <si>
    <t>NUEVO QUITO</t>
  </si>
  <si>
    <t>20</t>
  </si>
  <si>
    <t>GALAPAGOS</t>
  </si>
  <si>
    <t>2001</t>
  </si>
  <si>
    <t>SAN CRISTOBAL</t>
  </si>
  <si>
    <t>200150</t>
  </si>
  <si>
    <t>PUERTO BAQUERIZO MORENO</t>
  </si>
  <si>
    <t>200151</t>
  </si>
  <si>
    <t>EL PROGRESO</t>
  </si>
  <si>
    <t>200152</t>
  </si>
  <si>
    <t>ISLA SANTA MARÍA (FLOREANA) (CAB. EN  PTO. VELASCO IBARRA)</t>
  </si>
  <si>
    <t>2002</t>
  </si>
  <si>
    <t>ISABELA</t>
  </si>
  <si>
    <t>200250</t>
  </si>
  <si>
    <t>PUERTO VILLAMIL</t>
  </si>
  <si>
    <t>200251</t>
  </si>
  <si>
    <t>TOMAS DE BERLANGA (SANTO TOMAS)</t>
  </si>
  <si>
    <t>2003</t>
  </si>
  <si>
    <t>SANTA CRUZ</t>
  </si>
  <si>
    <t>200350</t>
  </si>
  <si>
    <t>PUERTO AYORA</t>
  </si>
  <si>
    <t>200351</t>
  </si>
  <si>
    <t>BELLA VISTA</t>
  </si>
  <si>
    <t>200352</t>
  </si>
  <si>
    <t>21</t>
  </si>
  <si>
    <t>SUCUMBIOS</t>
  </si>
  <si>
    <t>2101</t>
  </si>
  <si>
    <t>LAGO AGRIO</t>
  </si>
  <si>
    <t>210150</t>
  </si>
  <si>
    <t>NUEVA LOJA</t>
  </si>
  <si>
    <t>210152</t>
  </si>
  <si>
    <t>DURENO</t>
  </si>
  <si>
    <t>210153</t>
  </si>
  <si>
    <t>GENERAL FARFAN</t>
  </si>
  <si>
    <t>210155</t>
  </si>
  <si>
    <t>EL ENO</t>
  </si>
  <si>
    <t>210156</t>
  </si>
  <si>
    <t>PACAYACU</t>
  </si>
  <si>
    <t>210157</t>
  </si>
  <si>
    <t>210158</t>
  </si>
  <si>
    <t>SANTA CECILIA</t>
  </si>
  <si>
    <t>210160</t>
  </si>
  <si>
    <t>10 DE AGOSTO</t>
  </si>
  <si>
    <t>2102</t>
  </si>
  <si>
    <t>GONZALO PIZARRO</t>
  </si>
  <si>
    <t>210250</t>
  </si>
  <si>
    <t>LUMBAQUI</t>
  </si>
  <si>
    <t>210251</t>
  </si>
  <si>
    <t>EL REVENTADOR</t>
  </si>
  <si>
    <t>210252</t>
  </si>
  <si>
    <t>210254</t>
  </si>
  <si>
    <t>PUERTO LIBRE</t>
  </si>
  <si>
    <t>2103</t>
  </si>
  <si>
    <t>PUTUMAYO</t>
  </si>
  <si>
    <t>210350</t>
  </si>
  <si>
    <t>PUERTO EL CARMEN DEL PUTUMAYO</t>
  </si>
  <si>
    <t>210351</t>
  </si>
  <si>
    <t>PALMA ROJA</t>
  </si>
  <si>
    <t>210352</t>
  </si>
  <si>
    <t>PUERTO BOLIVAR (PUERTO MONTUFAR)</t>
  </si>
  <si>
    <t>210353</t>
  </si>
  <si>
    <t>PUERTO RODRIGUEZ</t>
  </si>
  <si>
    <t>210354</t>
  </si>
  <si>
    <t>SANTA ELENA</t>
  </si>
  <si>
    <t>2104</t>
  </si>
  <si>
    <t>SHUSHUFINDI</t>
  </si>
  <si>
    <t>210450</t>
  </si>
  <si>
    <t>210451</t>
  </si>
  <si>
    <t>LIMONCOCHA</t>
  </si>
  <si>
    <t>210452</t>
  </si>
  <si>
    <t>PAÑACOCHA</t>
  </si>
  <si>
    <t>210453</t>
  </si>
  <si>
    <t>SAN ROQUE (CAB. EN SAN VICENTE)</t>
  </si>
  <si>
    <t>210454</t>
  </si>
  <si>
    <t>SAN PEDRO DE LOS COFANES</t>
  </si>
  <si>
    <t>210455</t>
  </si>
  <si>
    <t>SIETE DE JULIO</t>
  </si>
  <si>
    <t>2105</t>
  </si>
  <si>
    <t>210550</t>
  </si>
  <si>
    <t>LA BONITA</t>
  </si>
  <si>
    <t>210551</t>
  </si>
  <si>
    <t>EL PLAYON DE SAN FRANCISCO</t>
  </si>
  <si>
    <t>210552</t>
  </si>
  <si>
    <t>LA SOFIA</t>
  </si>
  <si>
    <t>210553</t>
  </si>
  <si>
    <t>ROSA FLORIDA</t>
  </si>
  <si>
    <t>210554</t>
  </si>
  <si>
    <t>SANTA BARBARA</t>
  </si>
  <si>
    <t>2106</t>
  </si>
  <si>
    <t>CASCALES</t>
  </si>
  <si>
    <t>210650</t>
  </si>
  <si>
    <t>EL DORADO DE CASCALES</t>
  </si>
  <si>
    <t>210651</t>
  </si>
  <si>
    <t>SANTA ROSA DE SUCUMBIOS</t>
  </si>
  <si>
    <t>210652</t>
  </si>
  <si>
    <t>210653</t>
  </si>
  <si>
    <t>NUEVA TRONCAL (CAB EN NUEVA TRONCAL)</t>
  </si>
  <si>
    <t>2107</t>
  </si>
  <si>
    <t>CUYABENO</t>
  </si>
  <si>
    <t>210750</t>
  </si>
  <si>
    <t>TARAPOA</t>
  </si>
  <si>
    <t>210751</t>
  </si>
  <si>
    <t>210752</t>
  </si>
  <si>
    <t>AGUAS NEGRAS</t>
  </si>
  <si>
    <t>22</t>
  </si>
  <si>
    <t>ORELLANA</t>
  </si>
  <si>
    <t>2201</t>
  </si>
  <si>
    <t>220150</t>
  </si>
  <si>
    <t>PUERTO FRANCISCO DE ORELLANA (EL COCA)</t>
  </si>
  <si>
    <t>220151</t>
  </si>
  <si>
    <t>DAYUMA</t>
  </si>
  <si>
    <t>220152</t>
  </si>
  <si>
    <t>TARACOA (NUEVA ESPERANZA: YUCA)</t>
  </si>
  <si>
    <t>220153</t>
  </si>
  <si>
    <t>ALEJANDRO LABAKA</t>
  </si>
  <si>
    <t>220154</t>
  </si>
  <si>
    <t>EL DORADO</t>
  </si>
  <si>
    <t>220155</t>
  </si>
  <si>
    <t>EL EDEN</t>
  </si>
  <si>
    <t>220156</t>
  </si>
  <si>
    <t>220157</t>
  </si>
  <si>
    <t>INES ARANGO (CAB. EN WESTERN)</t>
  </si>
  <si>
    <t>220158</t>
  </si>
  <si>
    <t>LA BELLEZA</t>
  </si>
  <si>
    <t>220159</t>
  </si>
  <si>
    <t>NUEVO PARAISO (CAB. EN UNION )</t>
  </si>
  <si>
    <t>220160</t>
  </si>
  <si>
    <t>SAN JOSE DE GUAYUSA</t>
  </si>
  <si>
    <t>220161</t>
  </si>
  <si>
    <t>SAN LUIS DE ARMENIA</t>
  </si>
  <si>
    <t>2202</t>
  </si>
  <si>
    <t>AGUARICO</t>
  </si>
  <si>
    <t>220250</t>
  </si>
  <si>
    <t>NUEVO ROCAFUERTE</t>
  </si>
  <si>
    <t>220251</t>
  </si>
  <si>
    <t>CAPITAN AUGUSTO RIVADENEYRA</t>
  </si>
  <si>
    <t>220252</t>
  </si>
  <si>
    <t>CONONACO</t>
  </si>
  <si>
    <t>220253</t>
  </si>
  <si>
    <t>SANTA MARIA DE HUIRIRIMA</t>
  </si>
  <si>
    <t>220254</t>
  </si>
  <si>
    <t>TIPUTINI</t>
  </si>
  <si>
    <t>220255</t>
  </si>
  <si>
    <t>YASUNI</t>
  </si>
  <si>
    <t>2203</t>
  </si>
  <si>
    <t>LA JOYA DE LOS SACHAS</t>
  </si>
  <si>
    <t>220350</t>
  </si>
  <si>
    <t>220351</t>
  </si>
  <si>
    <t>ENOKANQUI</t>
  </si>
  <si>
    <t>220352</t>
  </si>
  <si>
    <t>POMPEYA</t>
  </si>
  <si>
    <t>220353</t>
  </si>
  <si>
    <t>220354</t>
  </si>
  <si>
    <t>SAN SEBASTIAN DEL COCA</t>
  </si>
  <si>
    <t>220355</t>
  </si>
  <si>
    <t>LAGO SAN PEDRO</t>
  </si>
  <si>
    <t>220356</t>
  </si>
  <si>
    <t>220357</t>
  </si>
  <si>
    <t>TRES DE NOVIEMBRE</t>
  </si>
  <si>
    <t>220358</t>
  </si>
  <si>
    <t>UNION MILAGREÑA</t>
  </si>
  <si>
    <t>2204</t>
  </si>
  <si>
    <t>LORETO</t>
  </si>
  <si>
    <t>220450</t>
  </si>
  <si>
    <t>220451</t>
  </si>
  <si>
    <t>AVILA (CAB. EN HUIRUNO)</t>
  </si>
  <si>
    <t>220452</t>
  </si>
  <si>
    <t>PUERTO MURIALDO</t>
  </si>
  <si>
    <t>220453</t>
  </si>
  <si>
    <t>SAN JOSE DE PAYAMINO</t>
  </si>
  <si>
    <t>220454</t>
  </si>
  <si>
    <t>SAN JOSE DE DAHUANO</t>
  </si>
  <si>
    <t>220455</t>
  </si>
  <si>
    <t>SAN VICENTE DE HUATICOCHA</t>
  </si>
  <si>
    <t>23</t>
  </si>
  <si>
    <t>SANTO DOMINGO DE LOS TSACHILAS</t>
  </si>
  <si>
    <t>2301</t>
  </si>
  <si>
    <t>SANTO DOMINGO</t>
  </si>
  <si>
    <t>230150</t>
  </si>
  <si>
    <t>SANTO DOMINGO DE LOS COLORADOS</t>
  </si>
  <si>
    <t>230101</t>
  </si>
  <si>
    <t>ABRAHAM CALAZACÓN</t>
  </si>
  <si>
    <t>230102</t>
  </si>
  <si>
    <t>BOMBOLÍ</t>
  </si>
  <si>
    <t>230103</t>
  </si>
  <si>
    <t>CHIGUILPE</t>
  </si>
  <si>
    <t>230104</t>
  </si>
  <si>
    <t>RÍO TOACHI</t>
  </si>
  <si>
    <t>230105</t>
  </si>
  <si>
    <t>RÍO VERDE</t>
  </si>
  <si>
    <t>230106</t>
  </si>
  <si>
    <t>230107</t>
  </si>
  <si>
    <t>ZARACAY</t>
  </si>
  <si>
    <t>230151</t>
  </si>
  <si>
    <t>ALLURIQUIN</t>
  </si>
  <si>
    <t>230152</t>
  </si>
  <si>
    <t>PUERTO LIMON</t>
  </si>
  <si>
    <t>230153</t>
  </si>
  <si>
    <t>LUZ DE AMERICA</t>
  </si>
  <si>
    <t>230154</t>
  </si>
  <si>
    <t>SAN JACINTO DEL BUA</t>
  </si>
  <si>
    <t>230155</t>
  </si>
  <si>
    <t>230156</t>
  </si>
  <si>
    <t>EL ESFUERZO</t>
  </si>
  <si>
    <t>230157</t>
  </si>
  <si>
    <t>SANTA MARIA DEL TOACHI</t>
  </si>
  <si>
    <t>2302</t>
  </si>
  <si>
    <t>LA CONCORDIA</t>
  </si>
  <si>
    <t>230250</t>
  </si>
  <si>
    <t>230251</t>
  </si>
  <si>
    <t>MONTERREY</t>
  </si>
  <si>
    <t>230252</t>
  </si>
  <si>
    <t>LA VILLEGAS</t>
  </si>
  <si>
    <t>230253</t>
  </si>
  <si>
    <t>PLAN PILOTO</t>
  </si>
  <si>
    <t>24</t>
  </si>
  <si>
    <t>2401</t>
  </si>
  <si>
    <t>240150</t>
  </si>
  <si>
    <t>240101</t>
  </si>
  <si>
    <t>BALLENITA</t>
  </si>
  <si>
    <t>240102</t>
  </si>
  <si>
    <t>240151</t>
  </si>
  <si>
    <t>240152</t>
  </si>
  <si>
    <t>COLONCHE</t>
  </si>
  <si>
    <t>240153</t>
  </si>
  <si>
    <t>CHANDUY</t>
  </si>
  <si>
    <t>240154</t>
  </si>
  <si>
    <t>MANGLARALTO</t>
  </si>
  <si>
    <t>240155</t>
  </si>
  <si>
    <t>SIMON BOLIVAR (JULIO MORENO)</t>
  </si>
  <si>
    <t>240156</t>
  </si>
  <si>
    <t>SAN JOSE DE ANCON</t>
  </si>
  <si>
    <t>2402</t>
  </si>
  <si>
    <t>240250</t>
  </si>
  <si>
    <t>2403</t>
  </si>
  <si>
    <t>240350</t>
  </si>
  <si>
    <t>240301</t>
  </si>
  <si>
    <t>CARLOS ESPINOZA LARREA</t>
  </si>
  <si>
    <t>240302</t>
  </si>
  <si>
    <t>GENERAL ALBERTO ENRÍQUEZ GALLO</t>
  </si>
  <si>
    <t>240303</t>
  </si>
  <si>
    <t>VICENTE  ROCAFUERTE</t>
  </si>
  <si>
    <t>240304</t>
  </si>
  <si>
    <t>240351</t>
  </si>
  <si>
    <t>ANCONCITO</t>
  </si>
  <si>
    <t>240352</t>
  </si>
  <si>
    <t>JOSE LUIS TAMAYO (MUEY)</t>
  </si>
  <si>
    <t>CÓDIGO
PROVINCIA</t>
  </si>
  <si>
    <t>DPA         
PROVINCIA</t>
  </si>
  <si>
    <t>CÓDIGO
CANTÓN</t>
  </si>
  <si>
    <t>CÓDIGO
PARROQUIA</t>
  </si>
  <si>
    <t>CÓDIGO
PARROQUIAS URBANAS</t>
  </si>
  <si>
    <t>DPA         
CANTÓN</t>
  </si>
  <si>
    <t>DPA         
PARROQUIA</t>
  </si>
  <si>
    <t>DPA         
PARROQUIA 
URBANA</t>
  </si>
  <si>
    <t>Con el código determinado, continúa el análisis</t>
  </si>
  <si>
    <t>CODIGO DEL GAD</t>
  </si>
  <si>
    <t>Ambiental</t>
  </si>
  <si>
    <t>Social</t>
  </si>
  <si>
    <t>Económica</t>
  </si>
  <si>
    <t xml:space="preserve">
EFECTOS FÍSICOS DIRECTOS
                                  Especificar</t>
  </si>
  <si>
    <r>
      <rPr>
        <b/>
        <sz val="11"/>
        <color theme="1"/>
        <rFont val="Calibri"/>
        <family val="2"/>
        <scheme val="minor"/>
      </rPr>
      <t>IMPACTOS</t>
    </r>
    <r>
      <rPr>
        <sz val="11"/>
        <color theme="1"/>
        <rFont val="Calibri"/>
        <family val="2"/>
        <scheme val="minor"/>
      </rPr>
      <t xml:space="preserve"> </t>
    </r>
    <r>
      <rPr>
        <b/>
        <sz val="11"/>
        <color theme="1"/>
        <rFont val="Calibri"/>
        <family val="2"/>
        <scheme val="minor"/>
      </rPr>
      <t>DE LAS AMENAZAS CLIMÁTICAS</t>
    </r>
  </si>
  <si>
    <r>
      <rPr>
        <sz val="16"/>
        <color rgb="FFFF0000"/>
        <rFont val="Calibri"/>
        <family val="2"/>
        <scheme val="minor"/>
      </rPr>
      <t>1.</t>
    </r>
    <r>
      <rPr>
        <sz val="11"/>
        <color theme="1"/>
        <rFont val="Calibri"/>
        <family val="2"/>
        <scheme val="minor"/>
      </rPr>
      <t xml:space="preserve"> Ubique el </t>
    </r>
    <r>
      <rPr>
        <b/>
        <sz val="11"/>
        <color theme="1"/>
        <rFont val="Calibri"/>
        <family val="2"/>
        <scheme val="minor"/>
      </rPr>
      <t>Elemento Expuesto</t>
    </r>
    <r>
      <rPr>
        <sz val="11"/>
        <color theme="1"/>
        <rFont val="Calibri"/>
        <family val="2"/>
        <scheme val="minor"/>
      </rPr>
      <t xml:space="preserve"> en los 4 mapas proporcionados de Amenazas (Lluvias intenas, Sequías, Temperaturas muy altas y Heladas).</t>
    </r>
  </si>
  <si>
    <t>Calcule la longitud (ej. En kilómetros) o el porcentaje de la longitud total del elemento expuesto que se encuentra en cada color de pixel.</t>
  </si>
  <si>
    <r>
      <t xml:space="preserve">¿Qué porcentaje del elemento expuesto se encuentra bajo amenaza climática de grado moderada, alta o muy alta ?
</t>
    </r>
    <r>
      <rPr>
        <b/>
        <sz val="9"/>
        <rFont val="Calibri"/>
        <family val="2"/>
        <scheme val="minor"/>
      </rPr>
      <t xml:space="preserve">1. % de exposición Muy Bajo:      </t>
    </r>
    <r>
      <rPr>
        <sz val="9"/>
        <rFont val="Calibri"/>
        <family val="2"/>
        <scheme val="minor"/>
      </rPr>
      <t xml:space="preserve">0% a 20% </t>
    </r>
    <r>
      <rPr>
        <b/>
        <sz val="9"/>
        <rFont val="Calibri"/>
        <family val="2"/>
        <scheme val="minor"/>
      </rPr>
      <t xml:space="preserve">
2. % de exposición Bajo:               </t>
    </r>
    <r>
      <rPr>
        <sz val="9"/>
        <rFont val="Calibri"/>
        <family val="2"/>
        <scheme val="minor"/>
      </rPr>
      <t xml:space="preserve">21% al 40% </t>
    </r>
    <r>
      <rPr>
        <b/>
        <sz val="9"/>
        <rFont val="Calibri"/>
        <family val="2"/>
        <scheme val="minor"/>
      </rPr>
      <t xml:space="preserve">
3. % de exposición Moderado:   </t>
    </r>
    <r>
      <rPr>
        <sz val="9"/>
        <rFont val="Calibri"/>
        <family val="2"/>
        <scheme val="minor"/>
      </rPr>
      <t>41% al 60%</t>
    </r>
    <r>
      <rPr>
        <b/>
        <sz val="9"/>
        <rFont val="Calibri"/>
        <family val="2"/>
        <scheme val="minor"/>
      </rPr>
      <t xml:space="preserve"> 
4. % de exposición Alto:                </t>
    </r>
    <r>
      <rPr>
        <sz val="9"/>
        <rFont val="Calibri"/>
        <family val="2"/>
        <scheme val="minor"/>
      </rPr>
      <t>61% al 80%</t>
    </r>
    <r>
      <rPr>
        <b/>
        <sz val="9"/>
        <rFont val="Calibri"/>
        <family val="2"/>
        <scheme val="minor"/>
      </rPr>
      <t xml:space="preserve"> 
5. % de exposición Muy Alto:      </t>
    </r>
    <r>
      <rPr>
        <sz val="9"/>
        <rFont val="Calibri"/>
        <family val="2"/>
        <scheme val="minor"/>
      </rPr>
      <t>81% al 100%</t>
    </r>
  </si>
  <si>
    <t xml:space="preserve">Sociales y Ambientales </t>
  </si>
  <si>
    <t>Económicas</t>
  </si>
  <si>
    <t>Económicas y Sociales</t>
  </si>
  <si>
    <t>Económicas y Ambientales</t>
  </si>
  <si>
    <t>Económicas, Sociales y Ambientales</t>
  </si>
  <si>
    <r>
      <t xml:space="preserve">2. ¿En que nivel el elemento expuesto cuenta con recursos socioeconómicos para enfrentar los cambios en el clima?
</t>
    </r>
    <r>
      <rPr>
        <b/>
        <sz val="8"/>
        <color theme="1"/>
        <rFont val="Calibri"/>
        <family val="2"/>
        <scheme val="minor"/>
      </rPr>
      <t>1.- Muy Bajo
2.- Bajo
3.- Moderado
4.- Alto</t>
    </r>
    <r>
      <rPr>
        <sz val="8"/>
        <color theme="1"/>
        <rFont val="Calibri"/>
        <family val="2"/>
        <scheme val="minor"/>
      </rPr>
      <t xml:space="preserve">
</t>
    </r>
    <r>
      <rPr>
        <b/>
        <sz val="8"/>
        <color theme="1"/>
        <rFont val="Calibri"/>
        <family val="2"/>
        <scheme val="minor"/>
      </rPr>
      <t>5.- Muy Alto</t>
    </r>
  </si>
  <si>
    <r>
      <t xml:space="preserve">1. ¿En que nivel el elemento expuesto cuenta con suficientes recursos ambientales para enfrentar los cambios del clima?
</t>
    </r>
    <r>
      <rPr>
        <b/>
        <sz val="8"/>
        <color theme="1"/>
        <rFont val="Calibri"/>
        <family val="2"/>
        <scheme val="minor"/>
      </rPr>
      <t>1.- Muy Bajo
2.- Bajo
3.- Moderado
4.- Alto
5.- Muy Alto</t>
    </r>
  </si>
  <si>
    <r>
      <t xml:space="preserve">3. ¿En que nivel el elemento expuesto cuenta con elementos de gobernanza para enfrentar los cambios en el clima?
</t>
    </r>
    <r>
      <rPr>
        <b/>
        <sz val="8"/>
        <color theme="1"/>
        <rFont val="Calibri"/>
        <family val="2"/>
        <scheme val="minor"/>
      </rPr>
      <t>1.- Muy Bajo
2.- Bajo
3.- Moderado
4.- Alto
5.- Muy Alto</t>
    </r>
  </si>
  <si>
    <r>
      <rPr>
        <sz val="8"/>
        <rFont val="Calibri"/>
        <family val="2"/>
        <scheme val="minor"/>
      </rPr>
      <t>1. ¿En qué nivel el elemento expuesto cuenta con atributos preexistentes o características propias que representen mayor sensibilidad frente a amenazas climáticas y sus efectos físicos?</t>
    </r>
    <r>
      <rPr>
        <sz val="9"/>
        <rFont val="Calibri"/>
        <family val="2"/>
        <scheme val="minor"/>
      </rPr>
      <t xml:space="preserve">
</t>
    </r>
    <r>
      <rPr>
        <b/>
        <sz val="8"/>
        <rFont val="Calibri"/>
        <family val="2"/>
        <scheme val="minor"/>
      </rPr>
      <t>1.- Muy Bajo
2.- Bajo
3.- Moderado
4.- Alto
5.- Muy Alto</t>
    </r>
  </si>
  <si>
    <r>
      <rPr>
        <sz val="8"/>
        <rFont val="Calibri"/>
        <family val="2"/>
        <scheme val="minor"/>
      </rPr>
      <t>3. ¿En qué nivel, las presiones no climáticas existentes (de tipo ambiental, social, político o económico), en las zonas aledañas al elemento expuesto,  afectan al desarrollo del proyecto?</t>
    </r>
    <r>
      <rPr>
        <sz val="9"/>
        <rFont val="Calibri"/>
        <family val="2"/>
        <scheme val="minor"/>
      </rPr>
      <t xml:space="preserve">
</t>
    </r>
    <r>
      <rPr>
        <b/>
        <sz val="8"/>
        <rFont val="Calibri"/>
        <family val="2"/>
        <scheme val="minor"/>
      </rPr>
      <t>1.- Muy Bajo
2.- Bajo
3.- Moderado
4.- Alto
5.- Muy Alto</t>
    </r>
  </si>
  <si>
    <t>CONSECUENCIAS
Económicas
Sociales
Ambientales
Económicas y Sociales
Económicas y Ambientales
Sociales y Ambientales
Económicas, Sociales y Ambientales</t>
  </si>
  <si>
    <r>
      <t xml:space="preserve">¿Qué tan frecuente ha sido en el pasado la amenaza climática que se analiza y/o sus efectos físicos directos?
</t>
    </r>
    <r>
      <rPr>
        <b/>
        <sz val="9"/>
        <rFont val="Calibri"/>
        <family val="2"/>
        <scheme val="minor"/>
      </rPr>
      <t xml:space="preserve">1. Muy Poco Frecuente
2. Poco Frecuente
3. Frecuente
4. Con Alta Frecuencia
5. Con Muy Alta Frecuencia
</t>
    </r>
  </si>
  <si>
    <r>
      <rPr>
        <sz val="8"/>
        <rFont val="Calibri"/>
        <family val="2"/>
        <scheme val="minor"/>
      </rPr>
      <t>2. ¿En qué nivel el efecto físico (ver celda "J") considerado en el análisis, afecta a un recurso clave para el desarrollo del proyecto?</t>
    </r>
    <r>
      <rPr>
        <sz val="9"/>
        <rFont val="Calibri"/>
        <family val="2"/>
        <scheme val="minor"/>
      </rPr>
      <t xml:space="preserve">
</t>
    </r>
    <r>
      <rPr>
        <b/>
        <sz val="8"/>
        <rFont val="Calibri"/>
        <family val="2"/>
        <scheme val="minor"/>
      </rPr>
      <t>1.- Muy Bajo
2.- Bajo
3.- Moderado
4.- Alto
5.- Muy Alto</t>
    </r>
    <r>
      <rPr>
        <sz val="9"/>
        <rFont val="Calibri"/>
        <family val="2"/>
        <scheme val="minor"/>
      </rPr>
      <t xml:space="preserve">
</t>
    </r>
  </si>
  <si>
    <t>TIPO 
DE IMPACTO
Temporal
Permanente</t>
  </si>
  <si>
    <t xml:space="preserve">GRADO DE                 IMPACTO
1. Muy bajo           
2. Bajo                   
3. Moderado        
4. Alto                   
5. Muy alto
</t>
  </si>
  <si>
    <t xml:space="preserve">1. MUY BAJO </t>
  </si>
  <si>
    <t xml:space="preserve">2. BAJO </t>
  </si>
  <si>
    <t>4. ALTO</t>
  </si>
  <si>
    <t>Escala Capacidad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</si>
</sst>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00_-;\-* #,##0.0000_-;_-* &quot;-&quot;????_-;_-@_-"/>
  </numFmts>
  <fonts count="43"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1"/>
      <color indexed="8"/>
      <name val="Calibri"/>
      <family val="2"/>
    </font>
    <font>
      <u/>
      <sz val="9"/>
      <color indexed="81"/>
      <name val="Tahoma"/>
      <family val="2"/>
    </font>
    <font>
      <b/>
      <sz val="9"/>
      <color theme="1"/>
      <name val="Calibri"/>
      <family val="2"/>
      <scheme val="minor"/>
    </font>
    <font>
      <sz val="14"/>
      <color theme="1"/>
      <name val="Calibri"/>
      <family val="2"/>
      <scheme val="minor"/>
    </font>
    <font>
      <b/>
      <sz val="18"/>
      <color theme="1"/>
      <name val="Calibri"/>
      <family val="2"/>
      <scheme val="minor"/>
    </font>
    <font>
      <sz val="9"/>
      <name val="Calibri"/>
      <family val="2"/>
      <scheme val="minor"/>
    </font>
    <font>
      <b/>
      <sz val="10"/>
      <color theme="1"/>
      <name val="Calibri"/>
      <family val="2"/>
      <scheme val="minor"/>
    </font>
    <font>
      <sz val="11"/>
      <color rgb="FFFF0000"/>
      <name val="Calibri"/>
      <family val="2"/>
      <scheme val="minor"/>
    </font>
    <font>
      <b/>
      <sz val="9"/>
      <name val="Calibri"/>
      <family val="2"/>
      <scheme val="minor"/>
    </font>
    <font>
      <u/>
      <sz val="11"/>
      <color theme="10"/>
      <name val="Calibri"/>
      <family val="2"/>
      <scheme val="minor"/>
    </font>
    <font>
      <sz val="36"/>
      <color theme="1"/>
      <name val="Calibri"/>
      <family val="2"/>
      <scheme val="minor"/>
    </font>
    <font>
      <sz val="11"/>
      <color theme="4" tint="-0.499984740745262"/>
      <name val="Calibri"/>
      <family val="2"/>
      <scheme val="minor"/>
    </font>
    <font>
      <sz val="18"/>
      <color theme="4" tint="-0.499984740745262"/>
      <name val="Calibri"/>
      <family val="2"/>
      <scheme val="minor"/>
    </font>
    <font>
      <sz val="20"/>
      <color theme="4" tint="-0.499984740745262"/>
      <name val="Calibri"/>
      <family val="2"/>
      <scheme val="minor"/>
    </font>
    <font>
      <sz val="22"/>
      <color theme="4" tint="-0.499984740745262"/>
      <name val="Calibri"/>
      <family val="2"/>
      <scheme val="minor"/>
    </font>
    <font>
      <sz val="14"/>
      <color theme="9" tint="-0.249977111117893"/>
      <name val="Calibri"/>
      <family val="2"/>
      <scheme val="minor"/>
    </font>
    <font>
      <u/>
      <sz val="20"/>
      <color theme="4" tint="-0.499984740745262"/>
      <name val="Calibri"/>
      <family val="2"/>
      <scheme val="minor"/>
    </font>
    <font>
      <sz val="36"/>
      <color rgb="FFFF0000"/>
      <name val="Calibri"/>
      <family val="2"/>
      <scheme val="minor"/>
    </font>
    <font>
      <b/>
      <u/>
      <sz val="14"/>
      <color theme="10"/>
      <name val="Calibri"/>
      <family val="2"/>
      <scheme val="minor"/>
    </font>
    <font>
      <sz val="11"/>
      <color theme="1"/>
      <name val="Segoe UI Historic"/>
      <family val="2"/>
    </font>
    <font>
      <sz val="7"/>
      <color theme="1"/>
      <name val="Segoe UI Historic"/>
      <family val="2"/>
    </font>
    <font>
      <u/>
      <sz val="11"/>
      <color theme="1"/>
      <name val="Calibri"/>
      <family val="2"/>
      <scheme val="minor"/>
    </font>
    <font>
      <sz val="16"/>
      <color rgb="FFFF0000"/>
      <name val="Calibri"/>
      <family val="2"/>
      <scheme val="minor"/>
    </font>
    <font>
      <b/>
      <u/>
      <sz val="11"/>
      <color theme="1"/>
      <name val="Calibri"/>
      <family val="2"/>
      <scheme val="minor"/>
    </font>
    <font>
      <b/>
      <sz val="14"/>
      <color theme="4" tint="-0.499984740745262"/>
      <name val="Calibri"/>
      <family val="2"/>
      <scheme val="minor"/>
    </font>
    <font>
      <sz val="14"/>
      <color rgb="FFFF0000"/>
      <name val="Calibri"/>
      <family val="2"/>
      <scheme val="minor"/>
    </font>
    <font>
      <b/>
      <u/>
      <sz val="16"/>
      <color theme="10"/>
      <name val="Calibri"/>
      <family val="2"/>
      <scheme val="minor"/>
    </font>
    <font>
      <sz val="11"/>
      <color theme="9" tint="-0.249977111117893"/>
      <name val="Calibri"/>
      <family val="2"/>
      <scheme val="minor"/>
    </font>
    <font>
      <sz val="8"/>
      <color theme="1"/>
      <name val="Calibri"/>
      <family val="2"/>
      <scheme val="minor"/>
    </font>
    <font>
      <b/>
      <u/>
      <sz val="20"/>
      <color theme="10"/>
      <name val="Calibri"/>
      <family val="2"/>
      <scheme val="minor"/>
    </font>
    <font>
      <b/>
      <sz val="11"/>
      <color theme="0"/>
      <name val="Calibri"/>
      <family val="2"/>
      <scheme val="minor"/>
    </font>
    <font>
      <b/>
      <sz val="10"/>
      <color theme="0"/>
      <name val="Calibri"/>
      <family val="2"/>
      <scheme val="minor"/>
    </font>
    <font>
      <sz val="10"/>
      <color theme="1"/>
      <name val="Calibri"/>
      <family val="2"/>
      <scheme val="minor"/>
    </font>
    <font>
      <sz val="10"/>
      <name val="Calibri"/>
      <family val="2"/>
      <scheme val="minor"/>
    </font>
    <font>
      <b/>
      <sz val="10"/>
      <color rgb="FFFF0000"/>
      <name val="Calibri"/>
      <family val="2"/>
      <scheme val="minor"/>
    </font>
    <font>
      <sz val="11"/>
      <color theme="0"/>
      <name val="Calibri"/>
      <family val="2"/>
      <scheme val="minor"/>
    </font>
    <font>
      <sz val="8"/>
      <name val="Calibri"/>
      <family val="2"/>
      <scheme val="minor"/>
    </font>
    <font>
      <b/>
      <sz val="8"/>
      <name val="Calibri"/>
      <family val="2"/>
      <scheme val="minor"/>
    </font>
    <font>
      <b/>
      <sz val="8"/>
      <color theme="1"/>
      <name val="Calibri"/>
      <family val="2"/>
      <scheme val="minor"/>
    </font>
  </fonts>
  <fills count="26">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theme="9"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7" tint="0.39997558519241921"/>
        <bgColor indexed="64"/>
      </patternFill>
    </fill>
    <fill>
      <patternFill patternType="solid">
        <fgColor rgb="FF13A808"/>
        <bgColor indexed="64"/>
      </patternFill>
    </fill>
    <fill>
      <patternFill patternType="solid">
        <fgColor rgb="FF32EA00"/>
        <bgColor indexed="64"/>
      </patternFill>
    </fill>
    <fill>
      <patternFill patternType="gray0625">
        <bgColor theme="8" tint="0.79998168889431442"/>
      </patternFill>
    </fill>
    <fill>
      <patternFill patternType="solid">
        <fgColor rgb="FF00B050"/>
        <bgColor indexed="64"/>
      </patternFill>
    </fill>
  </fills>
  <borders count="52">
    <border>
      <left/>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13" fillId="0" borderId="0" applyNumberFormat="0" applyFill="0" applyBorder="0" applyAlignment="0" applyProtection="0"/>
  </cellStyleXfs>
  <cellXfs count="410">
    <xf numFmtId="0" fontId="0" fillId="0" borderId="0" xfId="0"/>
    <xf numFmtId="0" fontId="0" fillId="0" borderId="2" xfId="0" applyBorder="1" applyAlignment="1" applyProtection="1">
      <alignment horizontal="center" vertical="center"/>
      <protection hidden="1"/>
    </xf>
    <xf numFmtId="0" fontId="0" fillId="0" borderId="0" xfId="0"/>
    <xf numFmtId="0" fontId="0" fillId="0" borderId="2" xfId="0" applyBorder="1"/>
    <xf numFmtId="0" fontId="0" fillId="0" borderId="0" xfId="0" applyAlignment="1">
      <alignment wrapText="1"/>
    </xf>
    <xf numFmtId="0" fontId="0" fillId="0" borderId="9" xfId="0" applyBorder="1" applyAlignment="1">
      <alignment horizontal="center" vertical="center" wrapText="1"/>
    </xf>
    <xf numFmtId="0" fontId="0" fillId="0" borderId="8" xfId="0"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wrapText="1"/>
    </xf>
    <xf numFmtId="0" fontId="1" fillId="0" borderId="11" xfId="0" applyFont="1" applyBorder="1" applyAlignment="1">
      <alignment horizontal="center" vertical="center" wrapText="1"/>
    </xf>
    <xf numFmtId="0" fontId="0" fillId="0" borderId="12" xfId="0" applyBorder="1"/>
    <xf numFmtId="0" fontId="0" fillId="0" borderId="13" xfId="0" applyBorder="1"/>
    <xf numFmtId="0" fontId="1" fillId="0" borderId="6" xfId="0" applyFont="1" applyBorder="1" applyAlignment="1">
      <alignment horizontal="center" vertical="center" wrapText="1"/>
    </xf>
    <xf numFmtId="0" fontId="1" fillId="0" borderId="11" xfId="0" applyFont="1" applyBorder="1"/>
    <xf numFmtId="0" fontId="0" fillId="0" borderId="13" xfId="0" applyFill="1" applyBorder="1"/>
    <xf numFmtId="0" fontId="0" fillId="3" borderId="12" xfId="0" applyFill="1" applyBorder="1"/>
    <xf numFmtId="0" fontId="0" fillId="4" borderId="12" xfId="0" applyFill="1" applyBorder="1"/>
    <xf numFmtId="0" fontId="0" fillId="5" borderId="12" xfId="0" applyFill="1" applyBorder="1"/>
    <xf numFmtId="0" fontId="0" fillId="2" borderId="12" xfId="0" applyFill="1" applyBorder="1"/>
    <xf numFmtId="0" fontId="0" fillId="6" borderId="13" xfId="0" applyFill="1" applyBorder="1"/>
    <xf numFmtId="0" fontId="0" fillId="5" borderId="12" xfId="0" applyFill="1" applyBorder="1" applyAlignment="1">
      <alignment horizontal="center"/>
    </xf>
    <xf numFmtId="0" fontId="0" fillId="4" borderId="12" xfId="0" applyFill="1" applyBorder="1" applyAlignment="1">
      <alignment horizontal="center"/>
    </xf>
    <xf numFmtId="0" fontId="0" fillId="3" borderId="12" xfId="0" applyFill="1" applyBorder="1" applyAlignment="1">
      <alignment horizontal="center"/>
    </xf>
    <xf numFmtId="0" fontId="0" fillId="2" borderId="12" xfId="0" applyFill="1" applyBorder="1" applyAlignment="1">
      <alignment horizontal="center"/>
    </xf>
    <xf numFmtId="0" fontId="0" fillId="6" borderId="13" xfId="0" applyFill="1" applyBorder="1" applyAlignment="1">
      <alignment horizontal="center"/>
    </xf>
    <xf numFmtId="0" fontId="0" fillId="0" borderId="12" xfId="0" applyBorder="1" applyAlignment="1">
      <alignment horizontal="center"/>
    </xf>
    <xf numFmtId="0" fontId="0" fillId="0" borderId="13" xfId="0" applyFill="1"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0" fillId="0" borderId="2" xfId="0" applyBorder="1" applyAlignment="1">
      <alignment wrapText="1"/>
    </xf>
    <xf numFmtId="0" fontId="0" fillId="0" borderId="16" xfId="0" applyBorder="1"/>
    <xf numFmtId="0" fontId="0" fillId="0" borderId="17" xfId="0" applyBorder="1" applyAlignment="1">
      <alignment horizontal="center"/>
    </xf>
    <xf numFmtId="0" fontId="0" fillId="0" borderId="2" xfId="0" applyBorder="1" applyAlignment="1">
      <alignment horizontal="center" vertical="center"/>
    </xf>
    <xf numFmtId="0" fontId="0" fillId="0" borderId="7" xfId="0" applyBorder="1"/>
    <xf numFmtId="0" fontId="0" fillId="0" borderId="1" xfId="0" applyBorder="1"/>
    <xf numFmtId="0" fontId="0" fillId="0" borderId="0" xfId="0"/>
    <xf numFmtId="0" fontId="1" fillId="0" borderId="0" xfId="0" applyFont="1"/>
    <xf numFmtId="0" fontId="0" fillId="0" borderId="31" xfId="0" applyBorder="1"/>
    <xf numFmtId="0" fontId="1" fillId="0" borderId="32" xfId="0" applyFont="1" applyBorder="1"/>
    <xf numFmtId="0" fontId="0" fillId="0" borderId="14" xfId="0" applyBorder="1"/>
    <xf numFmtId="0" fontId="0" fillId="0" borderId="9" xfId="0" applyBorder="1"/>
    <xf numFmtId="0" fontId="0" fillId="0" borderId="8" xfId="0" applyBorder="1"/>
    <xf numFmtId="0" fontId="0" fillId="0" borderId="10" xfId="0" applyBorder="1"/>
    <xf numFmtId="0" fontId="1" fillId="0" borderId="16" xfId="0" applyFont="1" applyBorder="1"/>
    <xf numFmtId="0" fontId="1" fillId="11" borderId="33" xfId="0" applyFont="1" applyFill="1" applyBorder="1" applyAlignment="1">
      <alignment horizontal="center"/>
    </xf>
    <xf numFmtId="0" fontId="0" fillId="0" borderId="0" xfId="0" applyProtection="1">
      <protection locked="0"/>
    </xf>
    <xf numFmtId="0" fontId="0" fillId="0" borderId="2" xfId="0" applyBorder="1" applyAlignment="1" applyProtection="1">
      <alignment horizontal="center"/>
      <protection locked="0"/>
    </xf>
    <xf numFmtId="0" fontId="0" fillId="0" borderId="5" xfId="0" applyBorder="1" applyAlignment="1" applyProtection="1">
      <alignment horizontal="center"/>
      <protection locked="0"/>
    </xf>
    <xf numFmtId="0" fontId="23" fillId="13" borderId="2" xfId="0" applyFont="1" applyFill="1" applyBorder="1" applyAlignment="1">
      <alignment vertical="center"/>
    </xf>
    <xf numFmtId="0" fontId="23" fillId="13" borderId="2" xfId="0" applyFont="1" applyFill="1" applyBorder="1" applyAlignment="1">
      <alignment horizontal="left" vertical="center"/>
    </xf>
    <xf numFmtId="2" fontId="0" fillId="0" borderId="2" xfId="0" applyNumberFormat="1" applyBorder="1" applyAlignment="1" applyProtection="1">
      <alignment horizontal="center"/>
      <protection hidden="1"/>
    </xf>
    <xf numFmtId="2" fontId="0" fillId="0" borderId="5" xfId="0" applyNumberFormat="1" applyBorder="1" applyAlignment="1" applyProtection="1">
      <alignment horizontal="center"/>
      <protection hidden="1"/>
    </xf>
    <xf numFmtId="2" fontId="0" fillId="11" borderId="51" xfId="0" applyNumberFormat="1" applyFill="1" applyBorder="1" applyAlignment="1" applyProtection="1">
      <alignment horizontal="center"/>
      <protection hidden="1"/>
    </xf>
    <xf numFmtId="2" fontId="0" fillId="0" borderId="6" xfId="0" applyNumberFormat="1" applyBorder="1" applyAlignment="1" applyProtection="1">
      <alignment horizontal="center"/>
      <protection hidden="1"/>
    </xf>
    <xf numFmtId="2" fontId="0" fillId="0" borderId="3" xfId="0" applyNumberFormat="1" applyBorder="1" applyAlignment="1" applyProtection="1">
      <alignment horizontal="center"/>
      <protection hidden="1"/>
    </xf>
    <xf numFmtId="2" fontId="0" fillId="11" borderId="42" xfId="0" applyNumberFormat="1" applyFill="1" applyBorder="1" applyAlignment="1" applyProtection="1">
      <alignment horizontal="center"/>
      <protection hidden="1"/>
    </xf>
    <xf numFmtId="0" fontId="36" fillId="0" borderId="0" xfId="0" applyFont="1"/>
    <xf numFmtId="1" fontId="36" fillId="0" borderId="14" xfId="0" applyNumberFormat="1" applyFont="1" applyBorder="1"/>
    <xf numFmtId="1" fontId="36" fillId="0" borderId="2" xfId="0" applyNumberFormat="1" applyFont="1" applyBorder="1"/>
    <xf numFmtId="49" fontId="36" fillId="0" borderId="2" xfId="0" applyNumberFormat="1" applyFont="1" applyBorder="1"/>
    <xf numFmtId="1" fontId="36" fillId="0" borderId="9" xfId="0" applyNumberFormat="1" applyFont="1" applyBorder="1"/>
    <xf numFmtId="0" fontId="36" fillId="0" borderId="9" xfId="0" applyFont="1" applyBorder="1"/>
    <xf numFmtId="1" fontId="36" fillId="0" borderId="2" xfId="0" applyNumberFormat="1" applyFont="1" applyFill="1" applyBorder="1"/>
    <xf numFmtId="1" fontId="37" fillId="0" borderId="14" xfId="0" applyNumberFormat="1" applyFont="1" applyFill="1" applyBorder="1"/>
    <xf numFmtId="1" fontId="37" fillId="0" borderId="2" xfId="0" applyNumberFormat="1" applyFont="1" applyFill="1" applyBorder="1"/>
    <xf numFmtId="49" fontId="37" fillId="0" borderId="2" xfId="0" applyNumberFormat="1" applyFont="1" applyFill="1" applyBorder="1"/>
    <xf numFmtId="0" fontId="37" fillId="0" borderId="9" xfId="0" applyFont="1" applyFill="1" applyBorder="1"/>
    <xf numFmtId="0" fontId="37" fillId="0" borderId="0" xfId="0" applyFont="1" applyFill="1"/>
    <xf numFmtId="1" fontId="36" fillId="0" borderId="0" xfId="0" applyNumberFormat="1" applyFont="1"/>
    <xf numFmtId="49" fontId="36" fillId="0" borderId="0" xfId="0" applyNumberFormat="1" applyFont="1"/>
    <xf numFmtId="1" fontId="34" fillId="20" borderId="41" xfId="0" applyNumberFormat="1" applyFont="1" applyFill="1" applyBorder="1" applyAlignment="1">
      <alignment horizontal="center"/>
    </xf>
    <xf numFmtId="1" fontId="34" fillId="20" borderId="32" xfId="0" applyNumberFormat="1" applyFont="1" applyFill="1" applyBorder="1" applyAlignment="1">
      <alignment horizontal="center"/>
    </xf>
    <xf numFmtId="1" fontId="38" fillId="10" borderId="31" xfId="0" applyNumberFormat="1" applyFont="1" applyFill="1" applyBorder="1" applyAlignment="1">
      <alignment horizontal="center"/>
    </xf>
    <xf numFmtId="1" fontId="35" fillId="19" borderId="41" xfId="0" applyNumberFormat="1" applyFont="1" applyFill="1" applyBorder="1" applyAlignment="1">
      <alignment horizontal="center"/>
    </xf>
    <xf numFmtId="1" fontId="35" fillId="14" borderId="41" xfId="0" applyNumberFormat="1" applyFont="1" applyFill="1" applyBorder="1" applyAlignment="1">
      <alignment horizontal="center"/>
    </xf>
    <xf numFmtId="49" fontId="35" fillId="21" borderId="41" xfId="0" applyNumberFormat="1" applyFont="1" applyFill="1" applyBorder="1" applyAlignment="1">
      <alignment horizontal="center"/>
    </xf>
    <xf numFmtId="0" fontId="0" fillId="0" borderId="0" xfId="0" applyProtection="1">
      <protection hidden="1"/>
    </xf>
    <xf numFmtId="0" fontId="1" fillId="0" borderId="12" xfId="0" applyFont="1" applyBorder="1" applyAlignment="1">
      <alignment horizontal="center" vertical="center" wrapText="1"/>
    </xf>
    <xf numFmtId="0" fontId="0" fillId="0" borderId="12" xfId="0" applyFill="1" applyBorder="1"/>
    <xf numFmtId="0" fontId="1" fillId="0" borderId="2" xfId="0" applyFont="1" applyBorder="1" applyAlignment="1">
      <alignment horizontal="center" vertical="center"/>
    </xf>
    <xf numFmtId="0" fontId="0" fillId="6" borderId="2" xfId="0" applyFill="1" applyBorder="1" applyAlignment="1">
      <alignment horizontal="center"/>
    </xf>
    <xf numFmtId="0" fontId="0" fillId="6" borderId="2" xfId="0" applyFill="1" applyBorder="1"/>
    <xf numFmtId="0" fontId="0" fillId="2" borderId="2" xfId="0" applyFill="1" applyBorder="1" applyAlignment="1">
      <alignment horizontal="center"/>
    </xf>
    <xf numFmtId="0" fontId="0" fillId="2" borderId="2" xfId="0" applyFill="1" applyBorder="1"/>
    <xf numFmtId="0" fontId="0" fillId="3" borderId="2" xfId="0" applyFill="1" applyBorder="1" applyAlignment="1">
      <alignment horizontal="center"/>
    </xf>
    <xf numFmtId="0" fontId="0" fillId="3" borderId="2" xfId="0" applyFill="1" applyBorder="1"/>
    <xf numFmtId="0" fontId="0" fillId="25" borderId="2" xfId="0" applyFill="1" applyBorder="1" applyAlignment="1">
      <alignment horizontal="center"/>
    </xf>
    <xf numFmtId="0" fontId="0" fillId="25" borderId="2" xfId="0" applyFill="1" applyBorder="1"/>
    <xf numFmtId="0" fontId="0" fillId="5" borderId="2" xfId="0" applyFill="1" applyBorder="1" applyAlignment="1">
      <alignment horizontal="center"/>
    </xf>
    <xf numFmtId="0" fontId="0" fillId="5" borderId="2" xfId="0" applyFill="1" applyBorder="1"/>
    <xf numFmtId="0" fontId="0" fillId="0" borderId="0" xfId="0" applyAlignment="1" applyProtection="1">
      <alignment vertical="center"/>
      <protection hidden="1"/>
    </xf>
    <xf numFmtId="0" fontId="0" fillId="0" borderId="0" xfId="0" applyBorder="1" applyAlignment="1" applyProtection="1">
      <protection hidden="1"/>
    </xf>
    <xf numFmtId="0" fontId="14" fillId="0" borderId="0" xfId="0" applyFont="1" applyAlignment="1" applyProtection="1">
      <alignment vertical="center" wrapText="1"/>
      <protection hidden="1"/>
    </xf>
    <xf numFmtId="0" fontId="0" fillId="11" borderId="0" xfId="0" applyFill="1" applyProtection="1">
      <protection locked="0"/>
    </xf>
    <xf numFmtId="0" fontId="25" fillId="11" borderId="0" xfId="0" applyFont="1" applyFill="1" applyBorder="1" applyAlignment="1" applyProtection="1">
      <protection locked="0"/>
    </xf>
    <xf numFmtId="0" fontId="25" fillId="0" borderId="0" xfId="0" applyFont="1" applyFill="1" applyBorder="1" applyAlignment="1" applyProtection="1">
      <protection locked="0"/>
    </xf>
    <xf numFmtId="0" fontId="25" fillId="11" borderId="0" xfId="0" applyFont="1" applyFill="1" applyBorder="1" applyAlignment="1" applyProtection="1">
      <alignment horizontal="center"/>
      <protection locked="0"/>
    </xf>
    <xf numFmtId="0" fontId="25" fillId="0" borderId="0" xfId="0" applyFont="1" applyFill="1" applyBorder="1" applyAlignment="1" applyProtection="1">
      <alignment horizontal="center"/>
      <protection locked="0"/>
    </xf>
    <xf numFmtId="0" fontId="0" fillId="11" borderId="0" xfId="0" applyFill="1" applyBorder="1" applyProtection="1">
      <protection locked="0"/>
    </xf>
    <xf numFmtId="0" fontId="0" fillId="11" borderId="0" xfId="0" applyFill="1" applyBorder="1" applyAlignment="1" applyProtection="1">
      <protection locked="0"/>
    </xf>
    <xf numFmtId="0" fontId="0" fillId="0" borderId="0" xfId="0" applyFill="1" applyBorder="1" applyAlignment="1" applyProtection="1">
      <protection locked="0"/>
    </xf>
    <xf numFmtId="0" fontId="0" fillId="0" borderId="0" xfId="0" applyFill="1" applyProtection="1">
      <protection locked="0"/>
    </xf>
    <xf numFmtId="0" fontId="0" fillId="15" borderId="0" xfId="0" applyFill="1" applyAlignment="1" applyProtection="1">
      <alignment vertical="center" wrapText="1"/>
      <protection locked="0"/>
    </xf>
    <xf numFmtId="0" fontId="0" fillId="0" borderId="0" xfId="0" applyAlignment="1" applyProtection="1">
      <alignment vertical="center" wrapText="1"/>
      <protection locked="0"/>
    </xf>
    <xf numFmtId="0" fontId="39" fillId="0" borderId="0" xfId="0" applyFont="1" applyFill="1" applyProtection="1">
      <protection locked="0"/>
    </xf>
    <xf numFmtId="0" fontId="0" fillId="15" borderId="0" xfId="0" applyFill="1" applyAlignment="1" applyProtection="1">
      <alignment horizontal="left" vertical="center" wrapText="1"/>
      <protection locked="0"/>
    </xf>
    <xf numFmtId="0" fontId="0" fillId="15" borderId="0" xfId="0" applyFill="1" applyProtection="1">
      <protection locked="0"/>
    </xf>
    <xf numFmtId="0" fontId="0" fillId="0" borderId="0" xfId="0" applyAlignment="1" applyProtection="1">
      <alignment horizontal="left" vertical="center" wrapText="1"/>
      <protection locked="0"/>
    </xf>
    <xf numFmtId="0" fontId="0" fillId="15" borderId="0" xfId="0" applyFill="1" applyBorder="1" applyProtection="1">
      <protection locked="0"/>
    </xf>
    <xf numFmtId="0" fontId="0" fillId="15" borderId="0" xfId="0" applyFill="1" applyBorder="1" applyAlignment="1" applyProtection="1">
      <alignment horizontal="left" vertical="center" wrapText="1"/>
      <protection locked="0"/>
    </xf>
    <xf numFmtId="0" fontId="0" fillId="13" borderId="14" xfId="0" applyFont="1" applyFill="1" applyBorder="1" applyAlignment="1" applyProtection="1">
      <alignment horizontal="center" vertical="center" wrapText="1"/>
      <protection locked="0"/>
    </xf>
    <xf numFmtId="0" fontId="0" fillId="0" borderId="2"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0" fillId="22" borderId="14" xfId="0" applyFill="1" applyBorder="1" applyAlignment="1" applyProtection="1">
      <alignment horizontal="center"/>
      <protection locked="0"/>
    </xf>
    <xf numFmtId="0" fontId="0" fillId="22" borderId="44" xfId="0" applyFill="1" applyBorder="1" applyAlignment="1" applyProtection="1">
      <alignment horizontal="center"/>
      <protection locked="0"/>
    </xf>
    <xf numFmtId="0" fontId="0" fillId="0" borderId="6" xfId="0" applyBorder="1" applyAlignment="1" applyProtection="1">
      <alignment horizontal="center"/>
      <protection locked="0"/>
    </xf>
    <xf numFmtId="0" fontId="0" fillId="23" borderId="14" xfId="0" applyFill="1" applyBorder="1" applyAlignment="1" applyProtection="1">
      <alignment horizontal="center"/>
      <protection locked="0"/>
    </xf>
    <xf numFmtId="0" fontId="0" fillId="3" borderId="14"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6" borderId="45" xfId="0" applyFill="1" applyBorder="1" applyAlignment="1" applyProtection="1">
      <alignment horizontal="center"/>
      <protection locked="0"/>
    </xf>
    <xf numFmtId="0" fontId="0" fillId="6" borderId="8" xfId="0" applyFill="1" applyBorder="1" applyAlignment="1" applyProtection="1">
      <alignment horizontal="center"/>
      <protection locked="0"/>
    </xf>
    <xf numFmtId="0" fontId="0" fillId="0" borderId="3" xfId="0" applyBorder="1" applyAlignment="1" applyProtection="1">
      <alignment horizontal="center"/>
      <protection locked="0"/>
    </xf>
    <xf numFmtId="0" fontId="1" fillId="11" borderId="49" xfId="0" applyFont="1" applyFill="1" applyBorder="1" applyProtection="1">
      <protection locked="0"/>
    </xf>
    <xf numFmtId="0" fontId="1" fillId="11" borderId="40" xfId="0" applyFont="1" applyFill="1" applyBorder="1" applyProtection="1">
      <protection locked="0"/>
    </xf>
    <xf numFmtId="0" fontId="0" fillId="15" borderId="0" xfId="0" applyFill="1" applyBorder="1" applyAlignment="1" applyProtection="1">
      <alignment vertical="center"/>
      <protection locked="0"/>
    </xf>
    <xf numFmtId="0" fontId="0" fillId="15" borderId="0" xfId="0" applyFill="1" applyAlignment="1" applyProtection="1">
      <protection locked="0"/>
    </xf>
    <xf numFmtId="0" fontId="0" fillId="0" borderId="0" xfId="0" applyAlignment="1" applyProtection="1">
      <protection locked="0"/>
    </xf>
    <xf numFmtId="0" fontId="0" fillId="11" borderId="50" xfId="0" applyFill="1" applyBorder="1" applyAlignment="1" applyProtection="1">
      <alignment horizontal="center"/>
      <protection hidden="1"/>
    </xf>
    <xf numFmtId="0" fontId="0" fillId="11" borderId="42" xfId="0" applyFill="1"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0" xfId="0" applyProtection="1">
      <protection locked="0" hidden="1"/>
    </xf>
    <xf numFmtId="0" fontId="0" fillId="0" borderId="2" xfId="0" applyBorder="1" applyAlignment="1" applyProtection="1">
      <alignment horizontal="center"/>
      <protection locked="0" hidden="1"/>
    </xf>
    <xf numFmtId="164" fontId="0" fillId="0" borderId="2" xfId="0" applyNumberFormat="1" applyBorder="1" applyAlignment="1" applyProtection="1">
      <alignment horizontal="center"/>
      <protection locked="0" hidden="1"/>
    </xf>
    <xf numFmtId="0" fontId="0" fillId="0" borderId="5" xfId="0" applyBorder="1" applyAlignment="1" applyProtection="1">
      <alignment horizontal="center" vertical="center"/>
      <protection locked="0" hidden="1"/>
    </xf>
    <xf numFmtId="0" fontId="0" fillId="0" borderId="5" xfId="0" applyBorder="1" applyAlignment="1" applyProtection="1">
      <alignment horizontal="left"/>
      <protection locked="0" hidden="1"/>
    </xf>
    <xf numFmtId="0" fontId="0" fillId="0" borderId="5" xfId="0" applyBorder="1" applyAlignment="1" applyProtection="1">
      <alignment horizontal="center"/>
      <protection locked="0" hidden="1"/>
    </xf>
    <xf numFmtId="0" fontId="0" fillId="0" borderId="6" xfId="0" applyBorder="1" applyAlignment="1" applyProtection="1">
      <alignment vertical="center"/>
      <protection locked="0" hidden="1"/>
    </xf>
    <xf numFmtId="0" fontId="0" fillId="7" borderId="2" xfId="0" applyFill="1" applyBorder="1" applyAlignment="1" applyProtection="1">
      <alignment horizontal="center" vertical="center"/>
      <protection locked="0" hidden="1"/>
    </xf>
    <xf numFmtId="0" fontId="0" fillId="0" borderId="2" xfId="0" applyBorder="1" applyProtection="1">
      <protection locked="0" hidden="1"/>
    </xf>
    <xf numFmtId="0" fontId="0" fillId="0" borderId="2" xfId="0" applyBorder="1" applyAlignment="1" applyProtection="1">
      <alignment horizontal="center" vertical="center"/>
      <protection locked="0" hidden="1"/>
    </xf>
    <xf numFmtId="0" fontId="0" fillId="0" borderId="2" xfId="0" applyBorder="1" applyAlignment="1" applyProtection="1">
      <alignment horizontal="center" wrapText="1"/>
      <protection locked="0" hidden="1"/>
    </xf>
    <xf numFmtId="0" fontId="0" fillId="0" borderId="2" xfId="0" applyBorder="1" applyAlignment="1" applyProtection="1">
      <alignment vertical="center"/>
      <protection locked="0" hidden="1"/>
    </xf>
    <xf numFmtId="0" fontId="0" fillId="0" borderId="2" xfId="0" applyBorder="1" applyAlignment="1" applyProtection="1">
      <alignment horizontal="left"/>
      <protection locked="0" hidden="1"/>
    </xf>
    <xf numFmtId="0" fontId="0" fillId="0" borderId="0" xfId="0" applyAlignment="1" applyProtection="1">
      <alignment horizontal="left"/>
      <protection locked="0" hidden="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29" xfId="0" applyBorder="1" applyAlignment="1">
      <alignment horizontal="left" vertical="top" wrapText="1"/>
    </xf>
    <xf numFmtId="0" fontId="0" fillId="0" borderId="0"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3" xfId="0" applyBorder="1" applyAlignment="1">
      <alignment horizontal="left" vertical="top" wrapText="1"/>
    </xf>
    <xf numFmtId="0" fontId="0" fillId="0" borderId="28" xfId="0" applyBorder="1" applyAlignment="1">
      <alignment horizontal="left" vertical="top"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18" xfId="0" applyBorder="1" applyAlignment="1">
      <alignment horizontal="center" wrapText="1"/>
    </xf>
    <xf numFmtId="0" fontId="0" fillId="0" borderId="19" xfId="0" applyBorder="1" applyAlignment="1">
      <alignment horizontal="center" wrapText="1"/>
    </xf>
    <xf numFmtId="0" fontId="0" fillId="0" borderId="20" xfId="0" applyBorder="1" applyAlignment="1">
      <alignment horizontal="center" wrapText="1"/>
    </xf>
    <xf numFmtId="0" fontId="0" fillId="0" borderId="5" xfId="0" applyBorder="1" applyAlignment="1">
      <alignment horizontal="center" vertical="center" textRotation="90" wrapText="1"/>
    </xf>
    <xf numFmtId="0" fontId="0" fillId="0" borderId="4" xfId="0" applyBorder="1" applyAlignment="1">
      <alignment horizontal="center" vertical="center" textRotation="90" wrapText="1"/>
    </xf>
    <xf numFmtId="0" fontId="0" fillId="0" borderId="6" xfId="0" applyBorder="1" applyAlignment="1">
      <alignment horizontal="center" vertical="center" textRotation="90" wrapText="1"/>
    </xf>
    <xf numFmtId="0" fontId="0" fillId="0" borderId="25" xfId="0" applyBorder="1" applyAlignment="1">
      <alignment horizontal="left" wrapText="1"/>
    </xf>
    <xf numFmtId="0" fontId="0" fillId="0" borderId="26" xfId="0" applyBorder="1" applyAlignment="1">
      <alignment horizontal="left" wrapText="1"/>
    </xf>
    <xf numFmtId="0" fontId="0" fillId="0" borderId="27" xfId="0" applyBorder="1" applyAlignment="1">
      <alignment horizontal="left" wrapText="1"/>
    </xf>
    <xf numFmtId="0" fontId="0" fillId="0" borderId="29" xfId="0" applyBorder="1" applyAlignment="1">
      <alignment horizontal="left" wrapText="1"/>
    </xf>
    <xf numFmtId="0" fontId="0" fillId="0" borderId="0" xfId="0" applyBorder="1" applyAlignment="1">
      <alignment horizontal="left" wrapText="1"/>
    </xf>
    <xf numFmtId="0" fontId="0" fillId="0" borderId="22" xfId="0" applyBorder="1" applyAlignment="1">
      <alignment horizontal="left" wrapText="1"/>
    </xf>
    <xf numFmtId="0" fontId="0" fillId="0" borderId="24" xfId="0" applyBorder="1" applyAlignment="1">
      <alignment horizontal="left" wrapText="1"/>
    </xf>
    <xf numFmtId="0" fontId="0" fillId="0" borderId="23" xfId="0" applyBorder="1" applyAlignment="1">
      <alignment horizontal="left" wrapText="1"/>
    </xf>
    <xf numFmtId="0" fontId="0" fillId="0" borderId="28" xfId="0" applyBorder="1" applyAlignment="1">
      <alignment horizontal="left" wrapText="1"/>
    </xf>
    <xf numFmtId="0" fontId="0" fillId="0" borderId="5" xfId="0" applyBorder="1" applyAlignment="1">
      <alignment horizontal="center" vertical="center" textRotation="90"/>
    </xf>
    <xf numFmtId="0" fontId="0" fillId="0" borderId="4" xfId="0" applyBorder="1" applyAlignment="1">
      <alignment horizontal="center" vertical="center" textRotation="90"/>
    </xf>
    <xf numFmtId="0" fontId="0" fillId="0" borderId="6" xfId="0" applyBorder="1" applyAlignment="1">
      <alignment horizontal="center" vertical="center" textRotation="90"/>
    </xf>
    <xf numFmtId="0" fontId="7" fillId="0" borderId="18" xfId="0" applyFont="1" applyFill="1" applyBorder="1" applyAlignment="1">
      <alignment horizontal="center" vertical="top" wrapText="1"/>
    </xf>
    <xf numFmtId="0" fontId="7" fillId="0" borderId="19" xfId="0" applyFont="1" applyFill="1" applyBorder="1" applyAlignment="1">
      <alignment horizontal="center" vertical="top" wrapText="1"/>
    </xf>
    <xf numFmtId="0" fontId="7" fillId="0" borderId="20" xfId="0" applyFont="1" applyFill="1" applyBorder="1" applyAlignment="1">
      <alignment horizontal="center" vertical="top" wrapText="1"/>
    </xf>
    <xf numFmtId="0" fontId="1" fillId="0" borderId="15"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5" xfId="0" applyFont="1" applyBorder="1" applyAlignment="1">
      <alignment horizontal="center"/>
    </xf>
    <xf numFmtId="0" fontId="1" fillId="0" borderId="21" xfId="0" applyFont="1" applyBorder="1" applyAlignment="1">
      <alignment horizontal="center"/>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0" fillId="0" borderId="5" xfId="0" applyBorder="1" applyAlignment="1">
      <alignment horizontal="center" wrapText="1"/>
    </xf>
    <xf numFmtId="0" fontId="0" fillId="0" borderId="4" xfId="0" applyBorder="1" applyAlignment="1">
      <alignment horizontal="center" wrapText="1"/>
    </xf>
    <xf numFmtId="0" fontId="0" fillId="0" borderId="6" xfId="0" applyBorder="1" applyAlignment="1">
      <alignment horizontal="center" wrapText="1"/>
    </xf>
    <xf numFmtId="0" fontId="0" fillId="0" borderId="0" xfId="0" applyAlignment="1" applyProtection="1">
      <alignment horizontal="left" vertical="center"/>
      <protection hidden="1"/>
    </xf>
    <xf numFmtId="0" fontId="0" fillId="0" borderId="0" xfId="0" applyAlignment="1" applyProtection="1">
      <alignment horizontal="center"/>
      <protection hidden="1"/>
    </xf>
    <xf numFmtId="0" fontId="0" fillId="0" borderId="36" xfId="0" applyBorder="1" applyAlignment="1" applyProtection="1">
      <alignment horizontal="center" vertical="top" wrapText="1"/>
      <protection hidden="1"/>
    </xf>
    <xf numFmtId="0" fontId="0" fillId="0" borderId="34" xfId="0" applyBorder="1" applyAlignment="1" applyProtection="1">
      <alignment horizontal="center" vertical="top" wrapText="1"/>
      <protection hidden="1"/>
    </xf>
    <xf numFmtId="0" fontId="0" fillId="0" borderId="37" xfId="0" applyBorder="1" applyAlignment="1" applyProtection="1">
      <alignment horizontal="center" vertical="top" wrapText="1"/>
      <protection hidden="1"/>
    </xf>
    <xf numFmtId="0" fontId="0" fillId="0" borderId="35" xfId="0" applyBorder="1" applyAlignment="1" applyProtection="1">
      <alignment horizontal="center" vertical="top" wrapText="1"/>
      <protection hidden="1"/>
    </xf>
    <xf numFmtId="0" fontId="0" fillId="0" borderId="0" xfId="0" applyBorder="1" applyAlignment="1" applyProtection="1">
      <alignment horizontal="center" vertical="top" wrapText="1"/>
      <protection hidden="1"/>
    </xf>
    <xf numFmtId="0" fontId="0" fillId="0" borderId="7" xfId="0" applyBorder="1" applyAlignment="1" applyProtection="1">
      <alignment horizontal="center" vertical="top" wrapText="1"/>
      <protection hidden="1"/>
    </xf>
    <xf numFmtId="0" fontId="0" fillId="0" borderId="38" xfId="0" applyBorder="1" applyAlignment="1" applyProtection="1">
      <alignment horizontal="center" vertical="top" wrapText="1"/>
      <protection hidden="1"/>
    </xf>
    <xf numFmtId="0" fontId="0" fillId="0" borderId="39" xfId="0"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0" fontId="15" fillId="0" borderId="36" xfId="0" applyFont="1" applyBorder="1" applyAlignment="1" applyProtection="1">
      <alignment horizontal="left" vertical="top" wrapText="1"/>
      <protection hidden="1"/>
    </xf>
    <xf numFmtId="0" fontId="15" fillId="0" borderId="34" xfId="0" applyFont="1" applyBorder="1" applyAlignment="1" applyProtection="1">
      <alignment horizontal="left" vertical="top" wrapText="1"/>
      <protection hidden="1"/>
    </xf>
    <xf numFmtId="0" fontId="15" fillId="0" borderId="37" xfId="0" applyFont="1" applyBorder="1" applyAlignment="1" applyProtection="1">
      <alignment horizontal="left" vertical="top" wrapText="1"/>
      <protection hidden="1"/>
    </xf>
    <xf numFmtId="0" fontId="15" fillId="0" borderId="35" xfId="0" applyFont="1" applyBorder="1" applyAlignment="1" applyProtection="1">
      <alignment horizontal="left" vertical="top" wrapText="1"/>
      <protection hidden="1"/>
    </xf>
    <xf numFmtId="0" fontId="15" fillId="0" borderId="0" xfId="0" applyFont="1" applyBorder="1" applyAlignment="1" applyProtection="1">
      <alignment horizontal="left" vertical="top" wrapText="1"/>
      <protection hidden="1"/>
    </xf>
    <xf numFmtId="0" fontId="15" fillId="0" borderId="7" xfId="0" applyFont="1" applyBorder="1" applyAlignment="1" applyProtection="1">
      <alignment horizontal="left" vertical="top" wrapText="1"/>
      <protection hidden="1"/>
    </xf>
    <xf numFmtId="0" fontId="15" fillId="0" borderId="38" xfId="0" applyFont="1" applyBorder="1" applyAlignment="1" applyProtection="1">
      <alignment horizontal="left" vertical="top" wrapText="1"/>
      <protection hidden="1"/>
    </xf>
    <xf numFmtId="0" fontId="15" fillId="0" borderId="39" xfId="0" applyFont="1" applyBorder="1" applyAlignment="1" applyProtection="1">
      <alignment horizontal="left" vertical="top" wrapText="1"/>
      <protection hidden="1"/>
    </xf>
    <xf numFmtId="0" fontId="0" fillId="0" borderId="35" xfId="0" applyBorder="1" applyAlignment="1" applyProtection="1">
      <alignment horizontal="center"/>
      <protection hidden="1"/>
    </xf>
    <xf numFmtId="0" fontId="0" fillId="0" borderId="0" xfId="0" applyBorder="1" applyAlignment="1" applyProtection="1">
      <alignment horizontal="center"/>
      <protection hidden="1"/>
    </xf>
    <xf numFmtId="0" fontId="0" fillId="0" borderId="7" xfId="0" applyBorder="1" applyAlignment="1" applyProtection="1">
      <alignment horizontal="center"/>
      <protection hidden="1"/>
    </xf>
    <xf numFmtId="0" fontId="0" fillId="0" borderId="38" xfId="0" applyBorder="1" applyAlignment="1" applyProtection="1">
      <alignment horizontal="center"/>
      <protection hidden="1"/>
    </xf>
    <xf numFmtId="0" fontId="0" fillId="0" borderId="39" xfId="0" applyBorder="1" applyAlignment="1" applyProtection="1">
      <alignment horizontal="center"/>
      <protection hidden="1"/>
    </xf>
    <xf numFmtId="0" fontId="0" fillId="0" borderId="1" xfId="0" applyBorder="1" applyAlignment="1" applyProtection="1">
      <alignment horizontal="center"/>
      <protection hidden="1"/>
    </xf>
    <xf numFmtId="0" fontId="14" fillId="0" borderId="0" xfId="0" applyFont="1" applyAlignment="1" applyProtection="1">
      <alignment horizontal="right" vertical="center" wrapText="1"/>
      <protection hidden="1"/>
    </xf>
    <xf numFmtId="0" fontId="33" fillId="15" borderId="36" xfId="1" applyFont="1" applyFill="1" applyBorder="1" applyAlignment="1" applyProtection="1">
      <alignment horizontal="center" vertical="center"/>
      <protection hidden="1"/>
    </xf>
    <xf numFmtId="0" fontId="33" fillId="15" borderId="34" xfId="1" applyFont="1" applyFill="1" applyBorder="1" applyAlignment="1" applyProtection="1">
      <alignment horizontal="center" vertical="center"/>
      <protection hidden="1"/>
    </xf>
    <xf numFmtId="0" fontId="33" fillId="15" borderId="37" xfId="1" applyFont="1" applyFill="1" applyBorder="1" applyAlignment="1" applyProtection="1">
      <alignment horizontal="center" vertical="center"/>
      <protection hidden="1"/>
    </xf>
    <xf numFmtId="0" fontId="33" fillId="15" borderId="38" xfId="1" applyFont="1" applyFill="1" applyBorder="1" applyAlignment="1" applyProtection="1">
      <alignment horizontal="center" vertical="center"/>
      <protection hidden="1"/>
    </xf>
    <xf numFmtId="0" fontId="33" fillId="15" borderId="39" xfId="1" applyFont="1" applyFill="1" applyBorder="1" applyAlignment="1" applyProtection="1">
      <alignment horizontal="center" vertical="center"/>
      <protection hidden="1"/>
    </xf>
    <xf numFmtId="0" fontId="33" fillId="15" borderId="1" xfId="1" applyFont="1" applyFill="1" applyBorder="1" applyAlignment="1" applyProtection="1">
      <alignment horizontal="center" vertical="center"/>
      <protection hidden="1"/>
    </xf>
    <xf numFmtId="0" fontId="11" fillId="0" borderId="0" xfId="0" applyFont="1" applyAlignment="1" applyProtection="1">
      <alignment horizontal="center"/>
      <protection hidden="1"/>
    </xf>
    <xf numFmtId="0" fontId="27" fillId="18" borderId="23" xfId="0"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15" borderId="0" xfId="0" applyFill="1" applyAlignment="1" applyProtection="1">
      <alignment horizontal="left" wrapText="1"/>
      <protection locked="0"/>
    </xf>
    <xf numFmtId="0" fontId="25" fillId="0" borderId="2" xfId="0" applyFont="1" applyFill="1" applyBorder="1" applyAlignment="1" applyProtection="1">
      <alignment horizontal="center"/>
      <protection locked="0"/>
    </xf>
    <xf numFmtId="0" fontId="0" fillId="0" borderId="2" xfId="0" applyFill="1" applyBorder="1" applyAlignment="1" applyProtection="1">
      <alignment horizontal="center"/>
      <protection locked="0"/>
    </xf>
    <xf numFmtId="0" fontId="1" fillId="0" borderId="33" xfId="0" applyFont="1" applyBorder="1" applyAlignment="1" applyProtection="1">
      <alignment horizontal="center" vertical="center"/>
      <protection locked="0"/>
    </xf>
    <xf numFmtId="0" fontId="1" fillId="0" borderId="43"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0" fillId="0" borderId="48" xfId="0" applyFont="1"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30" fillId="0" borderId="36" xfId="1" applyFont="1" applyFill="1" applyBorder="1" applyAlignment="1" applyProtection="1">
      <alignment horizontal="center" wrapText="1"/>
      <protection locked="0"/>
    </xf>
    <xf numFmtId="0" fontId="30" fillId="0" borderId="34" xfId="1" applyFont="1" applyFill="1" applyBorder="1" applyAlignment="1" applyProtection="1">
      <alignment horizontal="center"/>
      <protection locked="0"/>
    </xf>
    <xf numFmtId="0" fontId="30" fillId="0" borderId="37" xfId="1" applyFont="1" applyFill="1" applyBorder="1" applyAlignment="1" applyProtection="1">
      <alignment horizontal="center"/>
      <protection locked="0"/>
    </xf>
    <xf numFmtId="0" fontId="30" fillId="0" borderId="35" xfId="1" applyFont="1" applyFill="1" applyBorder="1" applyAlignment="1" applyProtection="1">
      <alignment horizontal="center"/>
      <protection locked="0"/>
    </xf>
    <xf numFmtId="0" fontId="30" fillId="0" borderId="0" xfId="1" applyFont="1" applyFill="1" applyBorder="1" applyAlignment="1" applyProtection="1">
      <alignment horizontal="center"/>
      <protection locked="0"/>
    </xf>
    <xf numFmtId="0" fontId="30" fillId="0" borderId="7" xfId="1" applyFont="1" applyFill="1" applyBorder="1" applyAlignment="1" applyProtection="1">
      <alignment horizontal="center"/>
      <protection locked="0"/>
    </xf>
    <xf numFmtId="0" fontId="30" fillId="0" borderId="38" xfId="1" applyFont="1" applyFill="1" applyBorder="1" applyAlignment="1" applyProtection="1">
      <alignment horizontal="center"/>
      <protection locked="0"/>
    </xf>
    <xf numFmtId="0" fontId="30" fillId="0" borderId="39" xfId="1" applyFont="1" applyFill="1" applyBorder="1" applyAlignment="1" applyProtection="1">
      <alignment horizontal="center"/>
      <protection locked="0"/>
    </xf>
    <xf numFmtId="0" fontId="30" fillId="0" borderId="1" xfId="1" applyFont="1" applyFill="1" applyBorder="1" applyAlignment="1" applyProtection="1">
      <alignment horizontal="center"/>
      <protection locked="0"/>
    </xf>
    <xf numFmtId="0" fontId="32" fillId="0" borderId="44" xfId="0" applyFont="1" applyBorder="1" applyAlignment="1" applyProtection="1">
      <alignment horizontal="center" vertical="center" wrapText="1"/>
      <protection locked="0"/>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1" fillId="0" borderId="47"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0" fillId="7" borderId="36" xfId="0" applyFill="1" applyBorder="1" applyAlignment="1" applyProtection="1">
      <alignment horizontal="left" wrapText="1"/>
      <protection locked="0"/>
    </xf>
    <xf numFmtId="0" fontId="0" fillId="7" borderId="34" xfId="0" applyFill="1" applyBorder="1" applyAlignment="1" applyProtection="1">
      <alignment horizontal="left" wrapText="1"/>
      <protection locked="0"/>
    </xf>
    <xf numFmtId="0" fontId="0" fillId="7" borderId="37" xfId="0" applyFill="1" applyBorder="1" applyAlignment="1" applyProtection="1">
      <alignment horizontal="left" wrapText="1"/>
      <protection locked="0"/>
    </xf>
    <xf numFmtId="0" fontId="0" fillId="7" borderId="38" xfId="0" applyFill="1" applyBorder="1" applyAlignment="1" applyProtection="1">
      <alignment horizontal="left" wrapText="1"/>
      <protection locked="0"/>
    </xf>
    <xf numFmtId="0" fontId="0" fillId="7" borderId="39" xfId="0" applyFill="1" applyBorder="1" applyAlignment="1" applyProtection="1">
      <alignment horizontal="left" wrapText="1"/>
      <protection locked="0"/>
    </xf>
    <xf numFmtId="0" fontId="0" fillId="7" borderId="1" xfId="0" applyFill="1" applyBorder="1" applyAlignment="1" applyProtection="1">
      <alignment horizontal="left" wrapText="1"/>
      <protection locked="0"/>
    </xf>
    <xf numFmtId="0" fontId="27" fillId="11" borderId="19" xfId="0" applyFont="1" applyFill="1" applyBorder="1" applyAlignment="1" applyProtection="1">
      <alignment horizontal="center"/>
      <protection locked="0"/>
    </xf>
    <xf numFmtId="0" fontId="0" fillId="0" borderId="2" xfId="0" applyBorder="1" applyAlignment="1" applyProtection="1">
      <alignment horizontal="left" vertical="center" wrapText="1"/>
      <protection locked="0"/>
    </xf>
    <xf numFmtId="0" fontId="0" fillId="0" borderId="46"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 fillId="17" borderId="36" xfId="0" applyFont="1" applyFill="1" applyBorder="1" applyAlignment="1" applyProtection="1">
      <alignment horizontal="center" vertical="center"/>
      <protection locked="0"/>
    </xf>
    <xf numFmtId="0" fontId="1" fillId="17" borderId="34" xfId="0" applyFont="1" applyFill="1" applyBorder="1" applyAlignment="1" applyProtection="1">
      <alignment horizontal="center" vertical="center"/>
      <protection locked="0"/>
    </xf>
    <xf numFmtId="0" fontId="1" fillId="17" borderId="37" xfId="0" applyFont="1" applyFill="1" applyBorder="1" applyAlignment="1" applyProtection="1">
      <alignment horizontal="center" vertical="center"/>
      <protection locked="0"/>
    </xf>
    <xf numFmtId="0" fontId="0" fillId="11" borderId="0" xfId="0" applyFill="1" applyAlignment="1" applyProtection="1">
      <alignment horizontal="center"/>
      <protection locked="0"/>
    </xf>
    <xf numFmtId="0" fontId="0" fillId="0" borderId="0" xfId="0" applyAlignment="1" applyProtection="1">
      <alignment horizontal="left" vertical="center" wrapText="1"/>
      <protection locked="0"/>
    </xf>
    <xf numFmtId="0" fontId="0" fillId="0" borderId="38" xfId="0" applyFill="1" applyBorder="1" applyAlignment="1" applyProtection="1">
      <alignment horizontal="center" vertical="center"/>
      <protection locked="0"/>
    </xf>
    <xf numFmtId="0" fontId="0" fillId="0" borderId="39"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0" fontId="1" fillId="0" borderId="34" xfId="0"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3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0" fillId="0" borderId="3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7"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39"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1" fillId="16" borderId="31" xfId="0" applyFont="1" applyFill="1" applyBorder="1" applyAlignment="1" applyProtection="1">
      <alignment horizontal="center" vertical="center" wrapText="1"/>
      <protection locked="0"/>
    </xf>
    <xf numFmtId="0" fontId="1" fillId="16" borderId="41" xfId="0" applyFont="1" applyFill="1" applyBorder="1" applyAlignment="1" applyProtection="1">
      <alignment horizontal="center" vertical="center" wrapText="1"/>
      <protection locked="0"/>
    </xf>
    <xf numFmtId="0" fontId="1" fillId="16" borderId="32" xfId="0" applyFont="1" applyFill="1" applyBorder="1" applyAlignment="1" applyProtection="1">
      <alignment horizontal="center" vertical="center" wrapText="1"/>
      <protection locked="0"/>
    </xf>
    <xf numFmtId="0" fontId="1" fillId="16" borderId="14" xfId="0" applyFont="1" applyFill="1" applyBorder="1" applyAlignment="1" applyProtection="1">
      <alignment horizontal="center" vertical="center" wrapText="1"/>
      <protection locked="0"/>
    </xf>
    <xf numFmtId="0" fontId="1" fillId="16" borderId="2" xfId="0" applyFont="1" applyFill="1" applyBorder="1" applyAlignment="1" applyProtection="1">
      <alignment horizontal="center" vertical="center" wrapText="1"/>
      <protection locked="0"/>
    </xf>
    <xf numFmtId="0" fontId="1" fillId="16" borderId="9" xfId="0" applyFont="1" applyFill="1" applyBorder="1" applyAlignment="1" applyProtection="1">
      <alignment horizontal="center" vertical="center" wrapText="1"/>
      <protection locked="0"/>
    </xf>
    <xf numFmtId="0" fontId="0" fillId="16" borderId="14" xfId="0" applyFill="1" applyBorder="1" applyAlignment="1" applyProtection="1">
      <alignment horizontal="center" vertical="center" wrapText="1"/>
      <protection locked="0"/>
    </xf>
    <xf numFmtId="0" fontId="0" fillId="16" borderId="2" xfId="0" applyFill="1" applyBorder="1" applyAlignment="1" applyProtection="1">
      <alignment horizontal="center" vertical="center" wrapText="1"/>
      <protection locked="0"/>
    </xf>
    <xf numFmtId="0" fontId="0" fillId="16" borderId="9" xfId="0" applyFill="1" applyBorder="1" applyAlignment="1" applyProtection="1">
      <alignment horizontal="center" vertical="center" wrapText="1"/>
      <protection locked="0"/>
    </xf>
    <xf numFmtId="0" fontId="0" fillId="16" borderId="8" xfId="0" applyFill="1" applyBorder="1" applyAlignment="1" applyProtection="1">
      <alignment horizontal="center" vertical="center" wrapText="1"/>
      <protection locked="0"/>
    </xf>
    <xf numFmtId="0" fontId="0" fillId="16" borderId="3" xfId="0" applyFill="1" applyBorder="1" applyAlignment="1" applyProtection="1">
      <alignment horizontal="center" vertical="center" wrapText="1"/>
      <protection locked="0"/>
    </xf>
    <xf numFmtId="0" fontId="0" fillId="16" borderId="10" xfId="0" applyFill="1" applyBorder="1" applyAlignment="1" applyProtection="1">
      <alignment horizontal="center" vertical="center" wrapText="1"/>
      <protection locked="0"/>
    </xf>
    <xf numFmtId="0" fontId="1" fillId="0" borderId="36" xfId="0" applyFont="1" applyBorder="1" applyAlignment="1" applyProtection="1">
      <alignment horizontal="center" vertical="center" wrapText="1"/>
      <protection locked="0"/>
    </xf>
    <xf numFmtId="0" fontId="1" fillId="0" borderId="34" xfId="0" applyFont="1" applyBorder="1" applyAlignment="1" applyProtection="1">
      <alignment horizontal="center" vertical="center" wrapText="1"/>
      <protection locked="0"/>
    </xf>
    <xf numFmtId="0" fontId="1" fillId="0" borderId="37"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1" fillId="0" borderId="39"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1" xfId="0" applyFont="1" applyBorder="1" applyAlignment="1" applyProtection="1">
      <alignment horizontal="center" vertical="center" wrapText="1"/>
      <protection locked="0"/>
    </xf>
    <xf numFmtId="0" fontId="1" fillId="0" borderId="41" xfId="0" applyFont="1" applyBorder="1" applyAlignment="1" applyProtection="1">
      <alignment horizontal="center" vertical="center" wrapText="1"/>
      <protection locked="0"/>
    </xf>
    <xf numFmtId="0" fontId="1" fillId="0" borderId="32"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17" borderId="31" xfId="0" applyFont="1" applyFill="1" applyBorder="1" applyAlignment="1" applyProtection="1">
      <alignment horizontal="center" vertical="center"/>
      <protection locked="0"/>
    </xf>
    <xf numFmtId="0" fontId="1" fillId="17" borderId="41" xfId="0" applyFont="1" applyFill="1" applyBorder="1" applyAlignment="1" applyProtection="1">
      <alignment horizontal="center" vertical="center"/>
      <protection locked="0"/>
    </xf>
    <xf numFmtId="0" fontId="1" fillId="17" borderId="32" xfId="0" applyFont="1" applyFill="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22" fillId="0" borderId="36" xfId="1" applyFont="1" applyFill="1" applyBorder="1" applyAlignment="1">
      <alignment horizontal="center" vertical="center" wrapText="1"/>
    </xf>
    <xf numFmtId="0" fontId="22" fillId="0" borderId="34" xfId="1" applyFont="1" applyFill="1" applyBorder="1" applyAlignment="1">
      <alignment horizontal="center" vertical="center"/>
    </xf>
    <xf numFmtId="0" fontId="22" fillId="0" borderId="37" xfId="1" applyFont="1" applyFill="1" applyBorder="1" applyAlignment="1">
      <alignment horizontal="center" vertical="center"/>
    </xf>
    <xf numFmtId="0" fontId="22" fillId="0" borderId="35" xfId="1" applyFont="1" applyFill="1" applyBorder="1" applyAlignment="1">
      <alignment horizontal="center" vertical="center"/>
    </xf>
    <xf numFmtId="0" fontId="22" fillId="0" borderId="0" xfId="1" applyFont="1" applyFill="1" applyBorder="1" applyAlignment="1">
      <alignment horizontal="center" vertical="center"/>
    </xf>
    <xf numFmtId="0" fontId="22" fillId="0" borderId="7" xfId="1" applyFont="1" applyFill="1" applyBorder="1" applyAlignment="1">
      <alignment horizontal="center" vertical="center"/>
    </xf>
    <xf numFmtId="0" fontId="0" fillId="0" borderId="34" xfId="0" applyBorder="1" applyAlignment="1">
      <alignment horizontal="center" vertical="center" wrapText="1"/>
    </xf>
    <xf numFmtId="0" fontId="0" fillId="0" borderId="0" xfId="0" applyAlignment="1">
      <alignment horizontal="center" vertical="center" wrapText="1"/>
    </xf>
    <xf numFmtId="1" fontId="10" fillId="21" borderId="0" xfId="0" applyNumberFormat="1" applyFont="1" applyFill="1" applyAlignment="1">
      <alignment horizontal="center" vertical="center" wrapText="1"/>
    </xf>
    <xf numFmtId="1" fontId="10" fillId="21" borderId="0" xfId="0" applyNumberFormat="1" applyFont="1" applyFill="1" applyAlignment="1">
      <alignment horizontal="center" vertical="center"/>
    </xf>
    <xf numFmtId="1" fontId="10" fillId="21" borderId="39" xfId="0" applyNumberFormat="1" applyFont="1" applyFill="1" applyBorder="1" applyAlignment="1">
      <alignment horizontal="center" vertical="center"/>
    </xf>
    <xf numFmtId="1" fontId="36" fillId="0" borderId="0" xfId="0" applyNumberFormat="1" applyFont="1" applyAlignment="1">
      <alignment horizontal="right" vertical="top" wrapText="1"/>
    </xf>
    <xf numFmtId="1" fontId="36" fillId="0" borderId="0" xfId="0" applyNumberFormat="1" applyFont="1" applyAlignment="1">
      <alignment horizontal="right" vertical="top"/>
    </xf>
    <xf numFmtId="1" fontId="36" fillId="0" borderId="39" xfId="0" applyNumberFormat="1" applyFont="1" applyBorder="1" applyAlignment="1">
      <alignment horizontal="right" vertical="top"/>
    </xf>
    <xf numFmtId="0" fontId="30" fillId="0" borderId="0" xfId="1" applyFont="1" applyAlignment="1">
      <alignment horizontal="center" vertical="center"/>
    </xf>
    <xf numFmtId="0" fontId="36" fillId="0" borderId="0" xfId="0" applyFont="1" applyAlignment="1">
      <alignment horizontal="center" vertical="center" wrapText="1"/>
    </xf>
    <xf numFmtId="1" fontId="38" fillId="10" borderId="0" xfId="0" applyNumberFormat="1" applyFont="1" applyFill="1" applyAlignment="1">
      <alignment horizontal="center" vertical="center" wrapText="1"/>
    </xf>
    <xf numFmtId="1" fontId="38" fillId="10" borderId="0" xfId="0" applyNumberFormat="1" applyFont="1" applyFill="1" applyAlignment="1">
      <alignment horizontal="center" vertical="center"/>
    </xf>
    <xf numFmtId="1" fontId="38" fillId="10" borderId="39" xfId="0" applyNumberFormat="1" applyFont="1" applyFill="1" applyBorder="1" applyAlignment="1">
      <alignment horizontal="center" vertical="center"/>
    </xf>
    <xf numFmtId="1" fontId="10" fillId="19" borderId="0" xfId="0" applyNumberFormat="1" applyFont="1" applyFill="1" applyAlignment="1">
      <alignment horizontal="center" vertical="center" wrapText="1"/>
    </xf>
    <xf numFmtId="1" fontId="10" fillId="19" borderId="0" xfId="0" applyNumberFormat="1" applyFont="1" applyFill="1" applyAlignment="1">
      <alignment horizontal="center" vertical="center"/>
    </xf>
    <xf numFmtId="1" fontId="10" fillId="19" borderId="39" xfId="0" applyNumberFormat="1" applyFont="1" applyFill="1" applyBorder="1" applyAlignment="1">
      <alignment horizontal="center" vertical="center"/>
    </xf>
    <xf numFmtId="1" fontId="10" fillId="14" borderId="0" xfId="0" applyNumberFormat="1" applyFont="1" applyFill="1" applyAlignment="1">
      <alignment horizontal="center" vertical="center" wrapText="1"/>
    </xf>
    <xf numFmtId="1" fontId="10" fillId="14" borderId="0" xfId="0" applyNumberFormat="1" applyFont="1" applyFill="1" applyAlignment="1">
      <alignment horizontal="center" vertical="center"/>
    </xf>
    <xf numFmtId="1" fontId="10" fillId="14" borderId="39" xfId="0" applyNumberFormat="1" applyFont="1" applyFill="1" applyBorder="1" applyAlignment="1">
      <alignment horizontal="center" vertical="center"/>
    </xf>
    <xf numFmtId="0" fontId="13" fillId="8" borderId="5" xfId="1" applyFill="1" applyBorder="1" applyAlignment="1" applyProtection="1">
      <alignment horizontal="center" vertical="center" wrapText="1"/>
      <protection hidden="1"/>
    </xf>
    <xf numFmtId="0" fontId="1" fillId="12" borderId="25" xfId="0" applyFont="1" applyFill="1" applyBorder="1" applyAlignment="1" applyProtection="1">
      <alignment horizontal="center" vertical="center" wrapText="1"/>
      <protection hidden="1"/>
    </xf>
    <xf numFmtId="0" fontId="1" fillId="12" borderId="27" xfId="0" applyFont="1" applyFill="1" applyBorder="1" applyAlignment="1" applyProtection="1">
      <alignment horizontal="center" vertical="center" wrapText="1"/>
      <protection hidden="1"/>
    </xf>
    <xf numFmtId="0" fontId="10" fillId="8" borderId="25" xfId="0" applyFont="1" applyFill="1" applyBorder="1" applyAlignment="1" applyProtection="1">
      <alignment horizontal="center" vertical="center" wrapText="1"/>
      <protection hidden="1"/>
    </xf>
    <xf numFmtId="0" fontId="10" fillId="8" borderId="26" xfId="0" applyFont="1" applyFill="1" applyBorder="1" applyAlignment="1" applyProtection="1">
      <alignment horizontal="center" vertical="center" wrapText="1"/>
      <protection hidden="1"/>
    </xf>
    <xf numFmtId="0" fontId="10" fillId="8" borderId="27" xfId="0" applyFont="1" applyFill="1" applyBorder="1" applyAlignment="1" applyProtection="1">
      <alignment horizontal="center" vertical="center" wrapText="1"/>
      <protection hidden="1"/>
    </xf>
    <xf numFmtId="0" fontId="6" fillId="12" borderId="25" xfId="0" applyFont="1" applyFill="1" applyBorder="1" applyAlignment="1" applyProtection="1">
      <alignment horizontal="center" vertical="center" wrapText="1"/>
      <protection hidden="1"/>
    </xf>
    <xf numFmtId="0" fontId="6" fillId="12" borderId="26" xfId="0" applyFont="1" applyFill="1" applyBorder="1" applyAlignment="1" applyProtection="1">
      <alignment horizontal="center" vertical="center" wrapText="1"/>
      <protection hidden="1"/>
    </xf>
    <xf numFmtId="0" fontId="6" fillId="12" borderId="27" xfId="0" applyFont="1" applyFill="1" applyBorder="1" applyAlignment="1" applyProtection="1">
      <alignment horizontal="center" vertical="center" wrapText="1"/>
      <protection hidden="1"/>
    </xf>
    <xf numFmtId="0" fontId="6" fillId="8" borderId="25" xfId="0" applyFont="1" applyFill="1" applyBorder="1" applyAlignment="1" applyProtection="1">
      <alignment horizontal="center" vertical="center" wrapText="1"/>
      <protection hidden="1"/>
    </xf>
    <xf numFmtId="0" fontId="6" fillId="8" borderId="26" xfId="0" applyFont="1" applyFill="1" applyBorder="1" applyAlignment="1" applyProtection="1">
      <alignment horizontal="center" vertical="center" wrapText="1"/>
      <protection hidden="1"/>
    </xf>
    <xf numFmtId="0" fontId="6" fillId="8" borderId="27" xfId="0" applyFont="1" applyFill="1" applyBorder="1" applyAlignment="1" applyProtection="1">
      <alignment horizontal="center" vertical="center" wrapText="1"/>
      <protection hidden="1"/>
    </xf>
    <xf numFmtId="0" fontId="0" fillId="12" borderId="24" xfId="0" applyFill="1" applyBorder="1" applyAlignment="1" applyProtection="1">
      <alignment horizontal="center"/>
      <protection hidden="1"/>
    </xf>
    <xf numFmtId="0" fontId="0" fillId="12" borderId="23" xfId="0" applyFill="1" applyBorder="1" applyAlignment="1" applyProtection="1">
      <alignment horizontal="center"/>
      <protection hidden="1"/>
    </xf>
    <xf numFmtId="0" fontId="0" fillId="12" borderId="28" xfId="0" applyFill="1" applyBorder="1" applyAlignment="1" applyProtection="1">
      <alignment horizontal="center"/>
      <protection hidden="1"/>
    </xf>
    <xf numFmtId="0" fontId="1" fillId="24" borderId="24" xfId="0" applyFont="1" applyFill="1" applyBorder="1" applyAlignment="1" applyProtection="1">
      <alignment horizontal="center" vertical="top" wrapText="1"/>
      <protection hidden="1"/>
    </xf>
    <xf numFmtId="0" fontId="1" fillId="24" borderId="23" xfId="0" applyFont="1" applyFill="1" applyBorder="1" applyAlignment="1" applyProtection="1">
      <alignment horizontal="center" vertical="top" wrapText="1"/>
      <protection hidden="1"/>
    </xf>
    <xf numFmtId="0" fontId="13" fillId="8" borderId="4" xfId="1" applyFill="1" applyBorder="1" applyAlignment="1" applyProtection="1">
      <alignment horizontal="center" vertical="center" wrapText="1"/>
      <protection hidden="1"/>
    </xf>
    <xf numFmtId="0" fontId="1" fillId="12" borderId="24" xfId="0" applyFont="1" applyFill="1" applyBorder="1" applyAlignment="1" applyProtection="1">
      <alignment horizontal="center" vertical="center" wrapText="1"/>
      <protection hidden="1"/>
    </xf>
    <xf numFmtId="0" fontId="1" fillId="12" borderId="28" xfId="0" applyFont="1" applyFill="1" applyBorder="1" applyAlignment="1" applyProtection="1">
      <alignment horizontal="center" vertical="center" wrapText="1"/>
      <protection hidden="1"/>
    </xf>
    <xf numFmtId="0" fontId="10" fillId="8" borderId="24" xfId="0" applyFont="1" applyFill="1" applyBorder="1" applyAlignment="1" applyProtection="1">
      <alignment horizontal="center" vertical="center" wrapText="1"/>
      <protection hidden="1"/>
    </xf>
    <xf numFmtId="0" fontId="10" fillId="8" borderId="23" xfId="0" applyFont="1" applyFill="1" applyBorder="1" applyAlignment="1" applyProtection="1">
      <alignment horizontal="center" vertical="center" wrapText="1"/>
      <protection hidden="1"/>
    </xf>
    <xf numFmtId="0" fontId="10" fillId="8" borderId="28" xfId="0" applyFont="1" applyFill="1" applyBorder="1" applyAlignment="1" applyProtection="1">
      <alignment horizontal="center" vertical="center" wrapText="1"/>
      <protection hidden="1"/>
    </xf>
    <xf numFmtId="0" fontId="6" fillId="12" borderId="24" xfId="0" applyFont="1" applyFill="1" applyBorder="1" applyAlignment="1" applyProtection="1">
      <alignment horizontal="center" vertical="center" wrapText="1"/>
      <protection hidden="1"/>
    </xf>
    <xf numFmtId="0" fontId="6" fillId="12" borderId="23" xfId="0" applyFont="1" applyFill="1" applyBorder="1" applyAlignment="1" applyProtection="1">
      <alignment horizontal="center" vertical="center" wrapText="1"/>
      <protection hidden="1"/>
    </xf>
    <xf numFmtId="0" fontId="6" fillId="12" borderId="28" xfId="0" applyFont="1" applyFill="1" applyBorder="1" applyAlignment="1" applyProtection="1">
      <alignment horizontal="center" vertical="center" wrapText="1"/>
      <protection hidden="1"/>
    </xf>
    <xf numFmtId="0" fontId="6" fillId="8" borderId="24" xfId="0" applyFont="1" applyFill="1" applyBorder="1" applyAlignment="1" applyProtection="1">
      <alignment horizontal="center" vertical="center" wrapText="1"/>
      <protection hidden="1"/>
    </xf>
    <xf numFmtId="0" fontId="6" fillId="8" borderId="23" xfId="0" applyFont="1" applyFill="1" applyBorder="1" applyAlignment="1" applyProtection="1">
      <alignment horizontal="center" vertical="center" wrapText="1"/>
      <protection hidden="1"/>
    </xf>
    <xf numFmtId="0" fontId="6" fillId="8" borderId="28" xfId="0" applyFont="1" applyFill="1" applyBorder="1" applyAlignment="1" applyProtection="1">
      <alignment horizontal="center" vertical="center" wrapText="1"/>
      <protection hidden="1"/>
    </xf>
    <xf numFmtId="0" fontId="13" fillId="12" borderId="5" xfId="1" applyFill="1" applyBorder="1" applyAlignment="1" applyProtection="1">
      <alignment horizontal="center" vertical="center" wrapText="1"/>
      <protection hidden="1"/>
    </xf>
    <xf numFmtId="0" fontId="6" fillId="12" borderId="5" xfId="0" applyFont="1" applyFill="1" applyBorder="1" applyAlignment="1" applyProtection="1">
      <alignment horizontal="center" vertical="center" wrapText="1"/>
      <protection hidden="1"/>
    </xf>
    <xf numFmtId="0" fontId="6" fillId="10" borderId="18" xfId="0" applyFont="1" applyFill="1" applyBorder="1" applyAlignment="1" applyProtection="1">
      <alignment horizontal="center" vertical="center" wrapText="1"/>
      <protection hidden="1"/>
    </xf>
    <xf numFmtId="0" fontId="6" fillId="10" borderId="19" xfId="0" applyFont="1" applyFill="1" applyBorder="1" applyAlignment="1" applyProtection="1">
      <alignment horizontal="center" vertical="center" wrapText="1"/>
      <protection hidden="1"/>
    </xf>
    <xf numFmtId="0" fontId="6" fillId="10" borderId="20" xfId="0" applyFont="1" applyFill="1" applyBorder="1" applyAlignment="1" applyProtection="1">
      <alignment horizontal="center" vertical="center" wrapText="1"/>
      <protection hidden="1"/>
    </xf>
    <xf numFmtId="0" fontId="6" fillId="12" borderId="18" xfId="0" applyFont="1" applyFill="1" applyBorder="1" applyAlignment="1" applyProtection="1">
      <alignment horizontal="center" vertical="center" wrapText="1"/>
      <protection hidden="1"/>
    </xf>
    <xf numFmtId="0" fontId="6" fillId="12" borderId="19" xfId="0" applyFont="1" applyFill="1" applyBorder="1" applyAlignment="1" applyProtection="1">
      <alignment horizontal="center" vertical="center" wrapText="1"/>
      <protection hidden="1"/>
    </xf>
    <xf numFmtId="0" fontId="6" fillId="12" borderId="20" xfId="0" applyFont="1" applyFill="1" applyBorder="1" applyAlignment="1" applyProtection="1">
      <alignment horizontal="center" vertical="center" wrapText="1"/>
      <protection hidden="1"/>
    </xf>
    <xf numFmtId="0" fontId="8" fillId="9" borderId="5" xfId="0" applyFont="1" applyFill="1" applyBorder="1" applyAlignment="1" applyProtection="1">
      <alignment horizontal="center" vertical="center" wrapText="1"/>
      <protection hidden="1"/>
    </xf>
    <xf numFmtId="0" fontId="1" fillId="14" borderId="5" xfId="0" applyFont="1" applyFill="1" applyBorder="1" applyAlignment="1" applyProtection="1">
      <alignment horizontal="center" vertical="center" wrapText="1"/>
      <protection hidden="1"/>
    </xf>
    <xf numFmtId="0" fontId="1" fillId="12" borderId="5"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wrapText="1"/>
      <protection hidden="1"/>
    </xf>
    <xf numFmtId="0" fontId="1" fillId="8" borderId="5" xfId="0" applyFont="1" applyFill="1" applyBorder="1" applyAlignment="1" applyProtection="1">
      <alignment horizontal="center" vertical="center" wrapText="1"/>
      <protection hidden="1"/>
    </xf>
    <xf numFmtId="0" fontId="1" fillId="17" borderId="25" xfId="0" applyFont="1" applyFill="1" applyBorder="1" applyAlignment="1" applyProtection="1">
      <alignment horizontal="center" vertical="center" wrapText="1"/>
      <protection hidden="1"/>
    </xf>
    <xf numFmtId="0" fontId="1" fillId="17" borderId="27" xfId="0" applyFont="1" applyFill="1" applyBorder="1" applyAlignment="1" applyProtection="1">
      <alignment horizontal="center" vertical="center" wrapText="1"/>
      <protection hidden="1"/>
    </xf>
    <xf numFmtId="0" fontId="9" fillId="8" borderId="5" xfId="0" applyFont="1" applyFill="1" applyBorder="1" applyAlignment="1" applyProtection="1">
      <alignment horizontal="left" vertical="top" wrapText="1"/>
      <protection hidden="1"/>
    </xf>
    <xf numFmtId="0" fontId="6" fillId="8" borderId="5" xfId="0" applyFont="1" applyFill="1" applyBorder="1" applyAlignment="1" applyProtection="1">
      <alignment horizontal="center" vertical="center" wrapText="1"/>
      <protection hidden="1"/>
    </xf>
    <xf numFmtId="0" fontId="13" fillId="12" borderId="4" xfId="1" applyFill="1" applyBorder="1" applyAlignment="1" applyProtection="1">
      <alignment horizontal="center" vertical="center" wrapText="1"/>
      <protection hidden="1"/>
    </xf>
    <xf numFmtId="0" fontId="6" fillId="12" borderId="4" xfId="0" applyFont="1" applyFill="1" applyBorder="1" applyAlignment="1" applyProtection="1">
      <alignment horizontal="center" vertical="center" wrapText="1"/>
      <protection hidden="1"/>
    </xf>
    <xf numFmtId="0" fontId="9" fillId="10" borderId="5" xfId="0" applyFont="1" applyFill="1" applyBorder="1" applyAlignment="1" applyProtection="1">
      <alignment horizontal="left" vertical="center" wrapText="1"/>
      <protection hidden="1"/>
    </xf>
    <xf numFmtId="0" fontId="9" fillId="10" borderId="5" xfId="0" applyFont="1" applyFill="1" applyBorder="1" applyAlignment="1" applyProtection="1">
      <alignment horizontal="left" vertical="top" wrapText="1"/>
      <protection hidden="1"/>
    </xf>
    <xf numFmtId="0" fontId="8" fillId="10" borderId="5" xfId="0" applyFont="1" applyFill="1" applyBorder="1" applyAlignment="1" applyProtection="1">
      <alignment horizontal="center" vertical="center" wrapText="1"/>
      <protection hidden="1"/>
    </xf>
    <xf numFmtId="0" fontId="32" fillId="12" borderId="5" xfId="0" applyFont="1" applyFill="1" applyBorder="1" applyAlignment="1" applyProtection="1">
      <alignment horizontal="left" vertical="center" wrapText="1"/>
      <protection hidden="1"/>
    </xf>
    <xf numFmtId="0" fontId="8" fillId="12" borderId="5" xfId="0" applyFont="1" applyFill="1" applyBorder="1" applyAlignment="1" applyProtection="1">
      <alignment horizontal="center" vertical="center" wrapText="1"/>
      <protection hidden="1"/>
    </xf>
    <xf numFmtId="0" fontId="8" fillId="9" borderId="4" xfId="0" applyFont="1" applyFill="1" applyBorder="1" applyAlignment="1" applyProtection="1">
      <alignment horizontal="center" vertical="center" wrapText="1"/>
      <protection hidden="1"/>
    </xf>
    <xf numFmtId="0" fontId="1" fillId="14" borderId="4" xfId="0" applyFont="1" applyFill="1" applyBorder="1" applyAlignment="1" applyProtection="1">
      <alignment horizontal="center" vertical="center" wrapText="1"/>
      <protection hidden="1"/>
    </xf>
    <xf numFmtId="0" fontId="13" fillId="8" borderId="6" xfId="1" applyFill="1" applyBorder="1" applyAlignment="1" applyProtection="1">
      <alignment horizontal="center" vertical="center" wrapText="1"/>
      <protection hidden="1"/>
    </xf>
    <xf numFmtId="0" fontId="1" fillId="12" borderId="6"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wrapText="1"/>
      <protection hidden="1"/>
    </xf>
    <xf numFmtId="0" fontId="1" fillId="8" borderId="6" xfId="0" applyFont="1" applyFill="1" applyBorder="1" applyAlignment="1" applyProtection="1">
      <alignment horizontal="center" vertical="center" wrapText="1"/>
      <protection hidden="1"/>
    </xf>
    <xf numFmtId="0" fontId="13" fillId="12" borderId="6" xfId="1" applyFill="1" applyBorder="1" applyAlignment="1" applyProtection="1">
      <alignment horizontal="center" vertical="center" wrapText="1"/>
      <protection hidden="1"/>
    </xf>
    <xf numFmtId="0" fontId="6" fillId="12" borderId="6" xfId="0" applyFont="1" applyFill="1" applyBorder="1" applyAlignment="1" applyProtection="1">
      <alignment horizontal="center" vertical="center" wrapText="1"/>
      <protection hidden="1"/>
    </xf>
    <xf numFmtId="0" fontId="1" fillId="17" borderId="24" xfId="0" applyFont="1" applyFill="1" applyBorder="1" applyAlignment="1" applyProtection="1">
      <alignment horizontal="center" vertical="center" wrapText="1"/>
      <protection hidden="1"/>
    </xf>
    <xf numFmtId="0" fontId="1" fillId="17" borderId="28" xfId="0" applyFont="1" applyFill="1" applyBorder="1" applyAlignment="1" applyProtection="1">
      <alignment horizontal="center" vertical="center" wrapText="1"/>
      <protection hidden="1"/>
    </xf>
    <xf numFmtId="0" fontId="9" fillId="8" borderId="6" xfId="0" applyFont="1" applyFill="1" applyBorder="1" applyAlignment="1" applyProtection="1">
      <alignment horizontal="left" vertical="top" wrapText="1"/>
      <protection hidden="1"/>
    </xf>
    <xf numFmtId="0" fontId="6" fillId="8" borderId="6" xfId="0" applyFont="1" applyFill="1" applyBorder="1" applyAlignment="1" applyProtection="1">
      <alignment horizontal="center" vertical="center" wrapText="1"/>
      <protection hidden="1"/>
    </xf>
    <xf numFmtId="0" fontId="9" fillId="10" borderId="6" xfId="0" applyFont="1" applyFill="1" applyBorder="1" applyAlignment="1" applyProtection="1">
      <alignment horizontal="left" vertical="center" wrapText="1"/>
      <protection hidden="1"/>
    </xf>
    <xf numFmtId="0" fontId="9" fillId="10" borderId="6" xfId="0" applyFont="1" applyFill="1" applyBorder="1" applyAlignment="1" applyProtection="1">
      <alignment horizontal="left" vertical="top" wrapText="1"/>
      <protection hidden="1"/>
    </xf>
    <xf numFmtId="0" fontId="8" fillId="10" borderId="6" xfId="0" applyFont="1" applyFill="1" applyBorder="1" applyAlignment="1" applyProtection="1">
      <alignment horizontal="center" vertical="center" wrapText="1"/>
      <protection hidden="1"/>
    </xf>
    <xf numFmtId="0" fontId="32" fillId="12" borderId="6" xfId="0" applyFont="1" applyFill="1" applyBorder="1" applyAlignment="1" applyProtection="1">
      <alignment horizontal="left" vertical="center" wrapText="1"/>
      <protection hidden="1"/>
    </xf>
    <xf numFmtId="0" fontId="8" fillId="12" borderId="6" xfId="0" applyFont="1" applyFill="1" applyBorder="1" applyAlignment="1" applyProtection="1">
      <alignment horizontal="center" vertical="center" wrapText="1"/>
      <protection hidden="1"/>
    </xf>
    <xf numFmtId="0" fontId="8" fillId="9" borderId="6" xfId="0" applyFont="1" applyFill="1" applyBorder="1" applyAlignment="1" applyProtection="1">
      <alignment horizontal="center" vertical="center" wrapText="1"/>
      <protection hidden="1"/>
    </xf>
    <xf numFmtId="0" fontId="1" fillId="14" borderId="6" xfId="0" applyFont="1" applyFill="1" applyBorder="1" applyAlignment="1" applyProtection="1">
      <alignment horizontal="center" vertical="center" wrapText="1"/>
      <protection hidden="1"/>
    </xf>
  </cellXfs>
  <cellStyles count="2">
    <cellStyle name="Hipervínculo" xfId="1" builtinId="8"/>
    <cellStyle name="Normal" xfId="0" builtinId="0"/>
  </cellStyles>
  <dxfs count="46">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7"/>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3" tint="0.79998168889431442"/>
        </patternFill>
      </fill>
    </dxf>
    <dxf>
      <fill>
        <patternFill>
          <bgColor rgb="FF39EE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theme="3" tint="0.79998168889431442"/>
        </patternFill>
      </fill>
    </dxf>
    <dxf>
      <fill>
        <patternFill>
          <bgColor rgb="FF39EE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00FF00"/>
      <color rgb="FF009900"/>
      <color rgb="FF66FF66"/>
      <color rgb="FF66FF33"/>
      <color rgb="FF39EE00"/>
      <color rgb="FF32EA00"/>
      <color rgb="FF13A8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14</xdr:col>
      <xdr:colOff>392905</xdr:colOff>
      <xdr:row>12</xdr:row>
      <xdr:rowOff>408484</xdr:rowOff>
    </xdr:from>
    <xdr:to>
      <xdr:col>19</xdr:col>
      <xdr:colOff>338136</xdr:colOff>
      <xdr:row>19</xdr:row>
      <xdr:rowOff>61913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14643" t="25649" r="53234" b="42226"/>
        <a:stretch/>
      </xdr:blipFill>
      <xdr:spPr>
        <a:xfrm>
          <a:off x="11060905" y="2670672"/>
          <a:ext cx="3755231" cy="1951335"/>
        </a:xfrm>
        <a:prstGeom prst="rect">
          <a:avLst/>
        </a:prstGeom>
      </xdr:spPr>
    </xdr:pic>
    <xdr:clientData/>
  </xdr:twoCellAnchor>
  <xdr:twoCellAnchor editAs="oneCell">
    <xdr:from>
      <xdr:col>6</xdr:col>
      <xdr:colOff>729854</xdr:colOff>
      <xdr:row>15</xdr:row>
      <xdr:rowOff>53577</xdr:rowOff>
    </xdr:from>
    <xdr:to>
      <xdr:col>8</xdr:col>
      <xdr:colOff>155974</xdr:colOff>
      <xdr:row>17</xdr:row>
      <xdr:rowOff>198833</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5305426" y="3681411"/>
          <a:ext cx="942976" cy="950120"/>
        </a:xfrm>
        <a:prstGeom prst="rect">
          <a:avLst/>
        </a:prstGeom>
      </xdr:spPr>
    </xdr:pic>
    <xdr:clientData/>
  </xdr:twoCellAnchor>
  <xdr:twoCellAnchor editAs="oneCell">
    <xdr:from>
      <xdr:col>10</xdr:col>
      <xdr:colOff>178592</xdr:colOff>
      <xdr:row>0</xdr:row>
      <xdr:rowOff>0</xdr:rowOff>
    </xdr:from>
    <xdr:to>
      <xdr:col>14</xdr:col>
      <xdr:colOff>138849</xdr:colOff>
      <xdr:row>5</xdr:row>
      <xdr:rowOff>114158</xdr:rowOff>
    </xdr:to>
    <xdr:pic>
      <xdr:nvPicPr>
        <xdr:cNvPr id="5" name="Imagen 4" descr="Related imag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9283" r="42584" b="44683"/>
        <a:stretch/>
      </xdr:blipFill>
      <xdr:spPr bwMode="auto">
        <a:xfrm>
          <a:off x="7798592" y="0"/>
          <a:ext cx="3008257" cy="1066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357188</xdr:colOff>
      <xdr:row>0</xdr:row>
      <xdr:rowOff>83344</xdr:rowOff>
    </xdr:from>
    <xdr:to>
      <xdr:col>9</xdr:col>
      <xdr:colOff>250030</xdr:colOff>
      <xdr:row>5</xdr:row>
      <xdr:rowOff>47957</xdr:rowOff>
    </xdr:to>
    <xdr:pic>
      <xdr:nvPicPr>
        <xdr:cNvPr id="6" name="Imagen 5" descr="Related image">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974" t="60840" r="46028" b="18118"/>
        <a:stretch/>
      </xdr:blipFill>
      <xdr:spPr bwMode="auto">
        <a:xfrm>
          <a:off x="3405188" y="83344"/>
          <a:ext cx="3702842" cy="917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28</xdr:row>
      <xdr:rowOff>259293</xdr:rowOff>
    </xdr:from>
    <xdr:to>
      <xdr:col>0</xdr:col>
      <xdr:colOff>497417</xdr:colOff>
      <xdr:row>33</xdr:row>
      <xdr:rowOff>15876</xdr:rowOff>
    </xdr:to>
    <xdr:sp macro="" textlink="">
      <xdr:nvSpPr>
        <xdr:cNvPr id="2" name="Flecha curvada hacia la derecha 1">
          <a:extLst>
            <a:ext uri="{FF2B5EF4-FFF2-40B4-BE49-F238E27FC236}">
              <a16:creationId xmlns:a16="http://schemas.microsoft.com/office/drawing/2014/main" id="{00000000-0008-0000-0300-000002000000}"/>
            </a:ext>
          </a:extLst>
        </xdr:cNvPr>
        <xdr:cNvSpPr/>
      </xdr:nvSpPr>
      <xdr:spPr>
        <a:xfrm>
          <a:off x="0" y="6950606"/>
          <a:ext cx="497417" cy="118533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3</xdr:col>
      <xdr:colOff>42333</xdr:colOff>
      <xdr:row>33</xdr:row>
      <xdr:rowOff>10583</xdr:rowOff>
    </xdr:from>
    <xdr:to>
      <xdr:col>4</xdr:col>
      <xdr:colOff>328083</xdr:colOff>
      <xdr:row>34</xdr:row>
      <xdr:rowOff>169333</xdr:rowOff>
    </xdr:to>
    <xdr:sp macro="" textlink="">
      <xdr:nvSpPr>
        <xdr:cNvPr id="4" name="Flecha abajo 3">
          <a:extLst>
            <a:ext uri="{FF2B5EF4-FFF2-40B4-BE49-F238E27FC236}">
              <a16:creationId xmlns:a16="http://schemas.microsoft.com/office/drawing/2014/main" id="{00000000-0008-0000-0300-000004000000}"/>
            </a:ext>
          </a:extLst>
        </xdr:cNvPr>
        <xdr:cNvSpPr/>
      </xdr:nvSpPr>
      <xdr:spPr>
        <a:xfrm>
          <a:off x="2010833" y="8106833"/>
          <a:ext cx="476250" cy="349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8</xdr:col>
      <xdr:colOff>692150</xdr:colOff>
      <xdr:row>33</xdr:row>
      <xdr:rowOff>14816</xdr:rowOff>
    </xdr:from>
    <xdr:to>
      <xdr:col>9</xdr:col>
      <xdr:colOff>268816</xdr:colOff>
      <xdr:row>34</xdr:row>
      <xdr:rowOff>173566</xdr:rowOff>
    </xdr:to>
    <xdr:sp macro="" textlink="">
      <xdr:nvSpPr>
        <xdr:cNvPr id="5" name="Flecha abajo 4">
          <a:extLst>
            <a:ext uri="{FF2B5EF4-FFF2-40B4-BE49-F238E27FC236}">
              <a16:creationId xmlns:a16="http://schemas.microsoft.com/office/drawing/2014/main" id="{00000000-0008-0000-0300-000005000000}"/>
            </a:ext>
          </a:extLst>
        </xdr:cNvPr>
        <xdr:cNvSpPr/>
      </xdr:nvSpPr>
      <xdr:spPr>
        <a:xfrm>
          <a:off x="6449483" y="8111066"/>
          <a:ext cx="476250" cy="349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13</xdr:col>
      <xdr:colOff>685799</xdr:colOff>
      <xdr:row>33</xdr:row>
      <xdr:rowOff>8466</xdr:rowOff>
    </xdr:from>
    <xdr:to>
      <xdr:col>14</xdr:col>
      <xdr:colOff>262466</xdr:colOff>
      <xdr:row>34</xdr:row>
      <xdr:rowOff>167216</xdr:rowOff>
    </xdr:to>
    <xdr:sp macro="" textlink="">
      <xdr:nvSpPr>
        <xdr:cNvPr id="6" name="Flecha abajo 5">
          <a:extLst>
            <a:ext uri="{FF2B5EF4-FFF2-40B4-BE49-F238E27FC236}">
              <a16:creationId xmlns:a16="http://schemas.microsoft.com/office/drawing/2014/main" id="{00000000-0008-0000-0300-000006000000}"/>
            </a:ext>
          </a:extLst>
        </xdr:cNvPr>
        <xdr:cNvSpPr/>
      </xdr:nvSpPr>
      <xdr:spPr>
        <a:xfrm>
          <a:off x="10941049" y="8104716"/>
          <a:ext cx="476250" cy="349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7</xdr:col>
      <xdr:colOff>41361</xdr:colOff>
      <xdr:row>50</xdr:row>
      <xdr:rowOff>129088</xdr:rowOff>
    </xdr:from>
    <xdr:to>
      <xdr:col>8</xdr:col>
      <xdr:colOff>219646</xdr:colOff>
      <xdr:row>55</xdr:row>
      <xdr:rowOff>19933</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5048784" y="11203875"/>
          <a:ext cx="1041991" cy="1070627"/>
        </a:xfrm>
        <a:prstGeom prst="rect">
          <a:avLst/>
        </a:prstGeom>
      </xdr:spPr>
    </xdr:pic>
    <xdr:clientData/>
  </xdr:twoCellAnchor>
  <xdr:twoCellAnchor editAs="oneCell">
    <xdr:from>
      <xdr:col>10</xdr:col>
      <xdr:colOff>71437</xdr:colOff>
      <xdr:row>4</xdr:row>
      <xdr:rowOff>83344</xdr:rowOff>
    </xdr:from>
    <xdr:to>
      <xdr:col>12</xdr:col>
      <xdr:colOff>814074</xdr:colOff>
      <xdr:row>13</xdr:row>
      <xdr:rowOff>95250</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94" t="9447" r="27853" b="25004"/>
        <a:stretch/>
      </xdr:blipFill>
      <xdr:spPr>
        <a:xfrm>
          <a:off x="7739062" y="857250"/>
          <a:ext cx="2528575" cy="1726406"/>
        </a:xfrm>
        <a:prstGeom prst="rect">
          <a:avLst/>
        </a:prstGeom>
        <a:ln w="38100" cap="sq">
          <a:no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13</xdr:col>
      <xdr:colOff>95251</xdr:colOff>
      <xdr:row>4</xdr:row>
      <xdr:rowOff>95250</xdr:rowOff>
    </xdr:from>
    <xdr:to>
      <xdr:col>15</xdr:col>
      <xdr:colOff>800853</xdr:colOff>
      <xdr:row>13</xdr:row>
      <xdr:rowOff>71437</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356" t="8752" r="28282" b="26667"/>
        <a:stretch/>
      </xdr:blipFill>
      <xdr:spPr>
        <a:xfrm>
          <a:off x="10441782" y="869156"/>
          <a:ext cx="2491540" cy="1690687"/>
        </a:xfrm>
        <a:prstGeom prst="rect">
          <a:avLst/>
        </a:prstGeom>
        <a:ln w="38100" cap="sq">
          <a:no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64820</xdr:colOff>
      <xdr:row>4</xdr:row>
      <xdr:rowOff>35719</xdr:rowOff>
    </xdr:from>
    <xdr:to>
      <xdr:col>6</xdr:col>
      <xdr:colOff>841372</xdr:colOff>
      <xdr:row>13</xdr:row>
      <xdr:rowOff>95250</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21" t="8774" r="28156" b="25868"/>
        <a:stretch/>
      </xdr:blipFill>
      <xdr:spPr>
        <a:xfrm>
          <a:off x="2374633" y="809625"/>
          <a:ext cx="2562489" cy="1774031"/>
        </a:xfrm>
        <a:prstGeom prst="rect">
          <a:avLst/>
        </a:prstGeom>
        <a:ln w="3175" cap="sq">
          <a:no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76541</xdr:colOff>
      <xdr:row>4</xdr:row>
      <xdr:rowOff>59532</xdr:rowOff>
    </xdr:from>
    <xdr:to>
      <xdr:col>9</xdr:col>
      <xdr:colOff>773908</xdr:colOff>
      <xdr:row>13</xdr:row>
      <xdr:rowOff>83344</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748" t="8341" r="28131" b="25278"/>
        <a:stretch/>
      </xdr:blipFill>
      <xdr:spPr>
        <a:xfrm>
          <a:off x="5065260" y="833438"/>
          <a:ext cx="2483304" cy="1738312"/>
        </a:xfrm>
        <a:prstGeom prst="rect">
          <a:avLst/>
        </a:prstGeom>
        <a:ln w="38100" cap="sq">
          <a:no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631031</xdr:colOff>
      <xdr:row>17</xdr:row>
      <xdr:rowOff>91370</xdr:rowOff>
    </xdr:from>
    <xdr:to>
      <xdr:col>7</xdr:col>
      <xdr:colOff>321469</xdr:colOff>
      <xdr:row>22</xdr:row>
      <xdr:rowOff>52126</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a:stretch>
          <a:fillRect/>
        </a:stretch>
      </xdr:blipFill>
      <xdr:spPr>
        <a:xfrm>
          <a:off x="2940844" y="3341776"/>
          <a:ext cx="2369344" cy="1699069"/>
        </a:xfrm>
        <a:prstGeom prst="rect">
          <a:avLst/>
        </a:prstGeom>
        <a:ln>
          <a:noFill/>
        </a:ln>
        <a:effectLst>
          <a:softEdge rad="112500"/>
        </a:effectLst>
      </xdr:spPr>
    </xdr:pic>
    <xdr:clientData/>
  </xdr:twoCellAnchor>
  <xdr:twoCellAnchor editAs="oneCell">
    <xdr:from>
      <xdr:col>8</xdr:col>
      <xdr:colOff>726281</xdr:colOff>
      <xdr:row>17</xdr:row>
      <xdr:rowOff>72611</xdr:rowOff>
    </xdr:from>
    <xdr:to>
      <xdr:col>11</xdr:col>
      <xdr:colOff>404812</xdr:colOff>
      <xdr:row>22</xdr:row>
      <xdr:rowOff>23544</xdr:rowOff>
    </xdr:to>
    <xdr:pic>
      <xdr:nvPicPr>
        <xdr:cNvPr id="17" name="Imagen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7"/>
        <a:stretch>
          <a:fillRect/>
        </a:stretch>
      </xdr:blipFill>
      <xdr:spPr>
        <a:xfrm>
          <a:off x="6607969" y="3323017"/>
          <a:ext cx="2357437" cy="1689246"/>
        </a:xfrm>
        <a:prstGeom prst="rect">
          <a:avLst/>
        </a:prstGeom>
        <a:ln>
          <a:noFill/>
        </a:ln>
        <a:effectLst>
          <a:softEdge rad="112500"/>
        </a:effectLst>
      </xdr:spPr>
    </xdr:pic>
    <xdr:clientData/>
  </xdr:twoCellAnchor>
  <xdr:twoCellAnchor editAs="oneCell">
    <xdr:from>
      <xdr:col>12</xdr:col>
      <xdr:colOff>690564</xdr:colOff>
      <xdr:row>17</xdr:row>
      <xdr:rowOff>91041</xdr:rowOff>
    </xdr:from>
    <xdr:to>
      <xdr:col>15</xdr:col>
      <xdr:colOff>357188</xdr:colOff>
      <xdr:row>22</xdr:row>
      <xdr:rowOff>35391</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a:stretch>
          <a:fillRect/>
        </a:stretch>
      </xdr:blipFill>
      <xdr:spPr>
        <a:xfrm>
          <a:off x="10144127" y="3341447"/>
          <a:ext cx="2345530" cy="1682663"/>
        </a:xfrm>
        <a:prstGeom prst="rect">
          <a:avLst/>
        </a:prstGeom>
        <a:ln>
          <a:noFill/>
        </a:ln>
        <a:effectLst>
          <a:softEdge rad="112500"/>
        </a:effectLst>
      </xdr:spPr>
    </xdr:pic>
    <xdr:clientData/>
  </xdr:twoCellAnchor>
  <xdr:twoCellAnchor>
    <xdr:from>
      <xdr:col>6</xdr:col>
      <xdr:colOff>357187</xdr:colOff>
      <xdr:row>28</xdr:row>
      <xdr:rowOff>263260</xdr:rowOff>
    </xdr:from>
    <xdr:to>
      <xdr:col>6</xdr:col>
      <xdr:colOff>854604</xdr:colOff>
      <xdr:row>33</xdr:row>
      <xdr:rowOff>19843</xdr:rowOff>
    </xdr:to>
    <xdr:sp macro="" textlink="">
      <xdr:nvSpPr>
        <xdr:cNvPr id="14" name="Flecha curvada hacia la derecha 13">
          <a:extLst>
            <a:ext uri="{FF2B5EF4-FFF2-40B4-BE49-F238E27FC236}">
              <a16:creationId xmlns:a16="http://schemas.microsoft.com/office/drawing/2014/main" id="{00000000-0008-0000-0300-00000E000000}"/>
            </a:ext>
          </a:extLst>
        </xdr:cNvPr>
        <xdr:cNvSpPr/>
      </xdr:nvSpPr>
      <xdr:spPr>
        <a:xfrm>
          <a:off x="4452937" y="6954573"/>
          <a:ext cx="497417" cy="118533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11</xdr:col>
      <xdr:colOff>330993</xdr:colOff>
      <xdr:row>28</xdr:row>
      <xdr:rowOff>268818</xdr:rowOff>
    </xdr:from>
    <xdr:to>
      <xdr:col>11</xdr:col>
      <xdr:colOff>828410</xdr:colOff>
      <xdr:row>33</xdr:row>
      <xdr:rowOff>25401</xdr:rowOff>
    </xdr:to>
    <xdr:sp macro="" textlink="">
      <xdr:nvSpPr>
        <xdr:cNvPr id="15" name="Flecha curvada hacia la derecha 14">
          <a:extLst>
            <a:ext uri="{FF2B5EF4-FFF2-40B4-BE49-F238E27FC236}">
              <a16:creationId xmlns:a16="http://schemas.microsoft.com/office/drawing/2014/main" id="{00000000-0008-0000-0300-00000F000000}"/>
            </a:ext>
          </a:extLst>
        </xdr:cNvPr>
        <xdr:cNvSpPr/>
      </xdr:nvSpPr>
      <xdr:spPr>
        <a:xfrm>
          <a:off x="8891587" y="6960131"/>
          <a:ext cx="497417" cy="1185333"/>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302948</xdr:colOff>
      <xdr:row>0</xdr:row>
      <xdr:rowOff>152978</xdr:rowOff>
    </xdr:from>
    <xdr:to>
      <xdr:col>4</xdr:col>
      <xdr:colOff>238195</xdr:colOff>
      <xdr:row>4</xdr:row>
      <xdr:rowOff>40841</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59386" y="152978"/>
          <a:ext cx="697247" cy="6974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209550</xdr:colOff>
      <xdr:row>0</xdr:row>
      <xdr:rowOff>28575</xdr:rowOff>
    </xdr:from>
    <xdr:to>
      <xdr:col>2</xdr:col>
      <xdr:colOff>209551</xdr:colOff>
      <xdr:row>3</xdr:row>
      <xdr:rowOff>85725</xdr:rowOff>
    </xdr:to>
    <xdr:cxnSp macro="">
      <xdr:nvCxnSpPr>
        <xdr:cNvPr id="3" name="Conector recto de flecha 2">
          <a:extLst>
            <a:ext uri="{FF2B5EF4-FFF2-40B4-BE49-F238E27FC236}">
              <a16:creationId xmlns:a16="http://schemas.microsoft.com/office/drawing/2014/main" id="{00000000-0008-0000-0500-000003000000}"/>
            </a:ext>
          </a:extLst>
        </xdr:cNvPr>
        <xdr:cNvCxnSpPr/>
      </xdr:nvCxnSpPr>
      <xdr:spPr>
        <a:xfrm flipH="1">
          <a:off x="1362075" y="28575"/>
          <a:ext cx="1" cy="5429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209550</xdr:colOff>
      <xdr:row>0</xdr:row>
      <xdr:rowOff>28575</xdr:rowOff>
    </xdr:from>
    <xdr:to>
      <xdr:col>4</xdr:col>
      <xdr:colOff>209551</xdr:colOff>
      <xdr:row>3</xdr:row>
      <xdr:rowOff>85725</xdr:rowOff>
    </xdr:to>
    <xdr:cxnSp macro="">
      <xdr:nvCxnSpPr>
        <xdr:cNvPr id="5" name="Conector recto de flecha 4">
          <a:extLst>
            <a:ext uri="{FF2B5EF4-FFF2-40B4-BE49-F238E27FC236}">
              <a16:creationId xmlns:a16="http://schemas.microsoft.com/office/drawing/2014/main" id="{00000000-0008-0000-0500-000005000000}"/>
            </a:ext>
          </a:extLst>
        </xdr:cNvPr>
        <xdr:cNvCxnSpPr/>
      </xdr:nvCxnSpPr>
      <xdr:spPr>
        <a:xfrm flipH="1">
          <a:off x="1362075" y="28575"/>
          <a:ext cx="1" cy="542925"/>
        </a:xfrm>
        <a:prstGeom prst="straightConnector1">
          <a:avLst/>
        </a:prstGeom>
        <a:ln w="28575">
          <a:solidFill>
            <a:schemeClr val="accent2">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209550</xdr:colOff>
      <xdr:row>0</xdr:row>
      <xdr:rowOff>28575</xdr:rowOff>
    </xdr:from>
    <xdr:to>
      <xdr:col>6</xdr:col>
      <xdr:colOff>209551</xdr:colOff>
      <xdr:row>3</xdr:row>
      <xdr:rowOff>85725</xdr:rowOff>
    </xdr:to>
    <xdr:cxnSp macro="">
      <xdr:nvCxnSpPr>
        <xdr:cNvPr id="6" name="Conector recto de flecha 5">
          <a:extLst>
            <a:ext uri="{FF2B5EF4-FFF2-40B4-BE49-F238E27FC236}">
              <a16:creationId xmlns:a16="http://schemas.microsoft.com/office/drawing/2014/main" id="{00000000-0008-0000-0500-000006000000}"/>
            </a:ext>
          </a:extLst>
        </xdr:cNvPr>
        <xdr:cNvCxnSpPr/>
      </xdr:nvCxnSpPr>
      <xdr:spPr>
        <a:xfrm flipH="1">
          <a:off x="3390900" y="28575"/>
          <a:ext cx="1" cy="542925"/>
        </a:xfrm>
        <a:prstGeom prst="straightConnector1">
          <a:avLst/>
        </a:prstGeom>
        <a:ln w="28575">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0</xdr:row>
      <xdr:rowOff>28575</xdr:rowOff>
    </xdr:from>
    <xdr:to>
      <xdr:col>8</xdr:col>
      <xdr:colOff>209551</xdr:colOff>
      <xdr:row>3</xdr:row>
      <xdr:rowOff>85725</xdr:rowOff>
    </xdr:to>
    <xdr:cxnSp macro="">
      <xdr:nvCxnSpPr>
        <xdr:cNvPr id="7" name="Conector recto de flecha 6">
          <a:extLst>
            <a:ext uri="{FF2B5EF4-FFF2-40B4-BE49-F238E27FC236}">
              <a16:creationId xmlns:a16="http://schemas.microsoft.com/office/drawing/2014/main" id="{00000000-0008-0000-0500-000007000000}"/>
            </a:ext>
          </a:extLst>
        </xdr:cNvPr>
        <xdr:cNvCxnSpPr/>
      </xdr:nvCxnSpPr>
      <xdr:spPr>
        <a:xfrm flipH="1">
          <a:off x="5638800" y="28575"/>
          <a:ext cx="1" cy="542925"/>
        </a:xfrm>
        <a:prstGeom prst="straightConnector1">
          <a:avLst/>
        </a:prstGeom>
        <a:ln w="28575">
          <a:solidFill>
            <a:schemeClr val="accent4">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85608</xdr:colOff>
      <xdr:row>0</xdr:row>
      <xdr:rowOff>343020</xdr:rowOff>
    </xdr:from>
    <xdr:to>
      <xdr:col>10</xdr:col>
      <xdr:colOff>383046</xdr:colOff>
      <xdr:row>4</xdr:row>
      <xdr:rowOff>87767</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9601203" y="342900"/>
          <a:ext cx="697247" cy="69748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M78"/>
  <sheetViews>
    <sheetView topLeftCell="E1" zoomScale="90" zoomScaleNormal="90" workbookViewId="0">
      <selection activeCell="L6" sqref="L6"/>
    </sheetView>
  </sheetViews>
  <sheetFormatPr baseColWidth="10" defaultColWidth="11.42578125" defaultRowHeight="15" x14ac:dyDescent="0.25"/>
  <cols>
    <col min="3" max="3" width="32.42578125" customWidth="1"/>
    <col min="4" max="4" width="34.42578125" customWidth="1"/>
    <col min="7" max="7" width="14.85546875" customWidth="1"/>
    <col min="9" max="9" width="14.7109375" customWidth="1"/>
    <col min="10" max="10" width="12.85546875" customWidth="1"/>
    <col min="11" max="11" width="20.28515625" customWidth="1"/>
    <col min="12" max="12" width="27.140625" customWidth="1"/>
  </cols>
  <sheetData>
    <row r="1" spans="2:12" x14ac:dyDescent="0.25">
      <c r="C1" s="9" t="s">
        <v>24</v>
      </c>
    </row>
    <row r="2" spans="2:12" ht="15.75" thickBot="1" x14ac:dyDescent="0.3">
      <c r="B2" s="2"/>
      <c r="C2" s="77"/>
      <c r="D2" s="2"/>
      <c r="E2" s="2"/>
      <c r="F2" s="2"/>
      <c r="G2" s="2"/>
      <c r="H2" s="2"/>
      <c r="I2" s="2"/>
      <c r="J2" s="2"/>
    </row>
    <row r="3" spans="2:12" ht="15.75" thickBot="1" x14ac:dyDescent="0.3">
      <c r="B3" s="2"/>
      <c r="C3" s="10" t="s">
        <v>2957</v>
      </c>
      <c r="D3" s="2"/>
      <c r="E3" s="2"/>
      <c r="F3" s="13" t="s">
        <v>25</v>
      </c>
      <c r="G3" s="2"/>
      <c r="H3" s="13" t="s">
        <v>26</v>
      </c>
      <c r="I3" s="2"/>
      <c r="J3" s="2"/>
      <c r="K3" s="79" t="s">
        <v>2974</v>
      </c>
      <c r="L3" s="3"/>
    </row>
    <row r="4" spans="2:12" x14ac:dyDescent="0.25">
      <c r="B4" s="2"/>
      <c r="C4" s="10" t="s">
        <v>28</v>
      </c>
      <c r="D4" s="2"/>
      <c r="E4" s="30" t="s">
        <v>27</v>
      </c>
      <c r="F4" s="31" t="s">
        <v>27</v>
      </c>
      <c r="G4" s="2"/>
      <c r="H4" s="20">
        <v>1</v>
      </c>
      <c r="I4" s="17" t="s">
        <v>17</v>
      </c>
      <c r="J4" s="2"/>
      <c r="K4" s="80">
        <v>1</v>
      </c>
      <c r="L4" s="81" t="s">
        <v>2971</v>
      </c>
    </row>
    <row r="5" spans="2:12" x14ac:dyDescent="0.25">
      <c r="B5" s="2"/>
      <c r="C5" s="10" t="s">
        <v>30</v>
      </c>
      <c r="D5" s="2"/>
      <c r="E5" s="10" t="s">
        <v>15</v>
      </c>
      <c r="F5" s="25">
        <v>1</v>
      </c>
      <c r="G5" s="2"/>
      <c r="H5" s="21">
        <v>2</v>
      </c>
      <c r="I5" s="16" t="s">
        <v>29</v>
      </c>
      <c r="J5" s="2"/>
      <c r="K5" s="82">
        <v>2</v>
      </c>
      <c r="L5" s="83" t="s">
        <v>2972</v>
      </c>
    </row>
    <row r="6" spans="2:12" x14ac:dyDescent="0.25">
      <c r="B6" s="2"/>
      <c r="C6" s="78" t="s">
        <v>2958</v>
      </c>
      <c r="D6" s="2"/>
      <c r="E6" s="10" t="s">
        <v>133</v>
      </c>
      <c r="F6" s="25">
        <v>2</v>
      </c>
      <c r="G6" s="2"/>
      <c r="H6" s="22">
        <v>3</v>
      </c>
      <c r="I6" s="15" t="s">
        <v>21</v>
      </c>
      <c r="J6" s="2"/>
      <c r="K6" s="84">
        <v>3</v>
      </c>
      <c r="L6" s="85" t="s">
        <v>21</v>
      </c>
    </row>
    <row r="7" spans="2:12" x14ac:dyDescent="0.25">
      <c r="B7" s="2"/>
      <c r="C7" s="78" t="s">
        <v>2959</v>
      </c>
      <c r="D7" s="2"/>
      <c r="E7" s="10" t="s">
        <v>31</v>
      </c>
      <c r="F7" s="25">
        <v>3</v>
      </c>
      <c r="G7" s="2"/>
      <c r="H7" s="23">
        <v>4</v>
      </c>
      <c r="I7" s="18" t="s">
        <v>22</v>
      </c>
      <c r="J7" s="2"/>
      <c r="K7" s="86">
        <v>4</v>
      </c>
      <c r="L7" s="87" t="s">
        <v>2973</v>
      </c>
    </row>
    <row r="8" spans="2:12" ht="15.75" thickBot="1" x14ac:dyDescent="0.3">
      <c r="B8" s="2"/>
      <c r="C8" s="78" t="s">
        <v>2956</v>
      </c>
      <c r="D8" s="2"/>
      <c r="E8" s="10" t="s">
        <v>32</v>
      </c>
      <c r="F8" s="25">
        <v>4</v>
      </c>
      <c r="G8" s="2"/>
      <c r="H8" s="24">
        <v>5</v>
      </c>
      <c r="I8" s="19" t="s">
        <v>33</v>
      </c>
      <c r="J8" s="2"/>
      <c r="K8" s="88">
        <v>5</v>
      </c>
      <c r="L8" s="89" t="s">
        <v>33</v>
      </c>
    </row>
    <row r="9" spans="2:12" ht="15.75" thickBot="1" x14ac:dyDescent="0.3">
      <c r="B9" s="2"/>
      <c r="C9" s="14" t="s">
        <v>2960</v>
      </c>
      <c r="D9" s="2"/>
      <c r="E9" s="14"/>
      <c r="F9" s="26"/>
      <c r="G9" s="2"/>
      <c r="H9" s="2"/>
      <c r="I9" s="2"/>
      <c r="J9" s="2"/>
    </row>
    <row r="10" spans="2:12" ht="15.75" thickBot="1" x14ac:dyDescent="0.3">
      <c r="B10" s="2"/>
      <c r="C10" s="2"/>
      <c r="D10" s="2"/>
      <c r="E10" s="2"/>
      <c r="F10" s="2"/>
      <c r="G10" s="2"/>
      <c r="H10" s="2"/>
      <c r="I10" s="2"/>
      <c r="J10" s="2"/>
      <c r="L10" s="43" t="s">
        <v>60</v>
      </c>
    </row>
    <row r="11" spans="2:12" x14ac:dyDescent="0.25">
      <c r="B11" s="177" t="s">
        <v>34</v>
      </c>
      <c r="C11" s="178"/>
      <c r="D11" s="179"/>
      <c r="E11" s="2"/>
      <c r="F11" s="180" t="s">
        <v>35</v>
      </c>
      <c r="G11" s="181"/>
      <c r="H11" s="2"/>
      <c r="I11" s="2"/>
      <c r="J11" s="13" t="s">
        <v>36</v>
      </c>
      <c r="L11" s="10" t="s">
        <v>61</v>
      </c>
    </row>
    <row r="12" spans="2:12" ht="30.75" thickBot="1" x14ac:dyDescent="0.3">
      <c r="B12" s="17" t="s">
        <v>17</v>
      </c>
      <c r="C12" s="12">
        <v>1</v>
      </c>
      <c r="D12" s="8" t="s">
        <v>37</v>
      </c>
      <c r="E12" s="2"/>
      <c r="F12" s="27">
        <v>1</v>
      </c>
      <c r="G12" s="10" t="s">
        <v>38</v>
      </c>
      <c r="H12" s="2"/>
      <c r="I12" s="2"/>
      <c r="J12" s="10" t="s">
        <v>16</v>
      </c>
      <c r="L12" s="10" t="s">
        <v>65</v>
      </c>
    </row>
    <row r="13" spans="2:12" ht="15.75" thickBot="1" x14ac:dyDescent="0.3">
      <c r="B13" s="16" t="s">
        <v>29</v>
      </c>
      <c r="C13" s="32">
        <v>2</v>
      </c>
      <c r="D13" s="33"/>
      <c r="E13" s="2"/>
      <c r="F13" s="27">
        <v>2</v>
      </c>
      <c r="G13" s="10" t="s">
        <v>39</v>
      </c>
      <c r="H13" s="2"/>
      <c r="I13" s="2"/>
      <c r="J13" s="10" t="s">
        <v>19</v>
      </c>
      <c r="L13" s="10" t="s">
        <v>66</v>
      </c>
    </row>
    <row r="14" spans="2:12" ht="60.75" thickBot="1" x14ac:dyDescent="0.3">
      <c r="B14" s="15" t="s">
        <v>21</v>
      </c>
      <c r="C14" s="32">
        <v>3</v>
      </c>
      <c r="D14" s="5" t="s">
        <v>40</v>
      </c>
      <c r="E14" s="2"/>
      <c r="F14" s="28">
        <v>3</v>
      </c>
      <c r="G14" s="11" t="s">
        <v>41</v>
      </c>
      <c r="H14" s="2"/>
      <c r="I14" s="13" t="s">
        <v>6</v>
      </c>
      <c r="J14" s="2"/>
      <c r="L14" s="10" t="s">
        <v>64</v>
      </c>
    </row>
    <row r="15" spans="2:12" x14ac:dyDescent="0.25">
      <c r="B15" s="18" t="s">
        <v>22</v>
      </c>
      <c r="C15" s="32">
        <v>4</v>
      </c>
      <c r="D15" s="33"/>
      <c r="E15" s="2"/>
      <c r="F15" s="2"/>
      <c r="G15" s="2"/>
      <c r="H15" s="2"/>
      <c r="I15" s="10" t="s">
        <v>18</v>
      </c>
      <c r="J15" s="2"/>
      <c r="L15" s="10" t="s">
        <v>68</v>
      </c>
    </row>
    <row r="16" spans="2:12" ht="45.75" thickBot="1" x14ac:dyDescent="0.3">
      <c r="B16" s="19" t="s">
        <v>33</v>
      </c>
      <c r="C16" s="32">
        <v>5</v>
      </c>
      <c r="D16" s="5" t="s">
        <v>42</v>
      </c>
      <c r="E16" s="2"/>
      <c r="F16" s="2"/>
      <c r="G16" s="2"/>
      <c r="H16" s="2"/>
      <c r="I16" s="10" t="s">
        <v>20</v>
      </c>
      <c r="J16" s="2"/>
      <c r="L16" s="10" t="s">
        <v>67</v>
      </c>
    </row>
    <row r="17" spans="1:13" ht="15.75" thickBot="1" x14ac:dyDescent="0.3">
      <c r="A17" s="2"/>
      <c r="B17" s="6"/>
      <c r="C17" s="7"/>
      <c r="D17" s="34"/>
      <c r="E17" s="2"/>
      <c r="F17" s="2"/>
      <c r="G17" s="2"/>
      <c r="H17" s="2"/>
      <c r="I17" s="10" t="s">
        <v>23</v>
      </c>
      <c r="L17" s="10" t="s">
        <v>62</v>
      </c>
    </row>
    <row r="18" spans="1:13" ht="15.75" thickBot="1" x14ac:dyDescent="0.3">
      <c r="A18" s="2"/>
      <c r="B18" s="2"/>
      <c r="C18" s="4"/>
      <c r="D18" s="2"/>
      <c r="E18" s="2"/>
      <c r="F18" s="2"/>
      <c r="G18" s="2"/>
      <c r="H18" s="2"/>
      <c r="I18" s="11" t="s">
        <v>132</v>
      </c>
      <c r="L18" s="10" t="s">
        <v>63</v>
      </c>
    </row>
    <row r="19" spans="1:13" ht="15.75" thickBot="1" x14ac:dyDescent="0.3">
      <c r="A19" s="2"/>
      <c r="B19" s="2"/>
      <c r="C19" s="2"/>
      <c r="D19" s="2"/>
      <c r="E19" s="2"/>
      <c r="F19" s="2"/>
      <c r="G19" s="2"/>
      <c r="H19" s="2"/>
      <c r="I19" s="2"/>
      <c r="L19" s="14" t="s">
        <v>92</v>
      </c>
    </row>
    <row r="20" spans="1:13" x14ac:dyDescent="0.25">
      <c r="A20" s="153" t="s">
        <v>43</v>
      </c>
      <c r="B20" s="153" t="s">
        <v>44</v>
      </c>
      <c r="C20" s="162" t="s">
        <v>45</v>
      </c>
      <c r="D20" s="163"/>
      <c r="E20" s="163"/>
      <c r="F20" s="164"/>
      <c r="G20" s="2"/>
      <c r="H20" s="2"/>
      <c r="I20" s="2"/>
    </row>
    <row r="21" spans="1:13" x14ac:dyDescent="0.25">
      <c r="A21" s="154"/>
      <c r="B21" s="155"/>
      <c r="C21" s="168"/>
      <c r="D21" s="169"/>
      <c r="E21" s="169"/>
      <c r="F21" s="170"/>
      <c r="G21" s="2"/>
      <c r="H21" s="2"/>
      <c r="I21" s="2"/>
    </row>
    <row r="22" spans="1:13" x14ac:dyDescent="0.25">
      <c r="A22" s="154"/>
      <c r="B22" s="156"/>
      <c r="C22" s="157"/>
      <c r="D22" s="157"/>
      <c r="E22" s="157"/>
      <c r="F22" s="158"/>
      <c r="G22" s="2"/>
      <c r="H22" s="2"/>
      <c r="I22" s="2"/>
    </row>
    <row r="23" spans="1:13" x14ac:dyDescent="0.25">
      <c r="A23" s="154"/>
      <c r="B23" s="153" t="s">
        <v>46</v>
      </c>
      <c r="C23" s="144" t="s">
        <v>47</v>
      </c>
      <c r="D23" s="145"/>
      <c r="E23" s="145"/>
      <c r="F23" s="146"/>
      <c r="G23" s="2"/>
      <c r="H23" s="2"/>
      <c r="I23" s="2" t="s">
        <v>69</v>
      </c>
    </row>
    <row r="24" spans="1:13" x14ac:dyDescent="0.25">
      <c r="A24" s="154"/>
      <c r="B24" s="154"/>
      <c r="C24" s="147"/>
      <c r="D24" s="148"/>
      <c r="E24" s="148"/>
      <c r="F24" s="149"/>
      <c r="G24" s="2"/>
      <c r="H24" s="2"/>
      <c r="I24" s="2">
        <v>0</v>
      </c>
    </row>
    <row r="25" spans="1:13" x14ac:dyDescent="0.25">
      <c r="A25" s="154"/>
      <c r="B25" s="154"/>
      <c r="C25" s="147"/>
      <c r="D25" s="148"/>
      <c r="E25" s="148"/>
      <c r="F25" s="149"/>
      <c r="G25" s="2"/>
      <c r="H25" s="2"/>
      <c r="I25" s="2">
        <v>1</v>
      </c>
    </row>
    <row r="26" spans="1:13" ht="15.75" thickBot="1" x14ac:dyDescent="0.3">
      <c r="A26" s="154"/>
      <c r="B26" s="154"/>
      <c r="C26" s="147"/>
      <c r="D26" s="148"/>
      <c r="E26" s="148"/>
      <c r="F26" s="149"/>
      <c r="G26" s="2"/>
      <c r="H26" s="2"/>
      <c r="I26" s="2"/>
    </row>
    <row r="27" spans="1:13" ht="15.75" thickBot="1" x14ac:dyDescent="0.3">
      <c r="A27" s="155"/>
      <c r="B27" s="155"/>
      <c r="C27" s="150"/>
      <c r="D27" s="151"/>
      <c r="E27" s="151"/>
      <c r="F27" s="152"/>
      <c r="G27" s="2"/>
      <c r="H27" s="37"/>
      <c r="I27" s="38" t="s">
        <v>71</v>
      </c>
    </row>
    <row r="28" spans="1:13" x14ac:dyDescent="0.25">
      <c r="A28" s="156"/>
      <c r="B28" s="157"/>
      <c r="C28" s="157"/>
      <c r="D28" s="157"/>
      <c r="E28" s="157"/>
      <c r="F28" s="158"/>
      <c r="G28" s="2"/>
      <c r="H28" s="39">
        <v>1</v>
      </c>
      <c r="I28" s="40" t="s">
        <v>73</v>
      </c>
      <c r="K28" s="37"/>
      <c r="L28" s="38" t="s">
        <v>77</v>
      </c>
    </row>
    <row r="29" spans="1:13" x14ac:dyDescent="0.25">
      <c r="A29" s="159" t="s">
        <v>48</v>
      </c>
      <c r="B29" s="153" t="s">
        <v>44</v>
      </c>
      <c r="C29" s="144" t="s">
        <v>49</v>
      </c>
      <c r="D29" s="145"/>
      <c r="E29" s="145"/>
      <c r="F29" s="146"/>
      <c r="G29" s="2"/>
      <c r="H29" s="39">
        <v>2</v>
      </c>
      <c r="I29" s="40" t="s">
        <v>74</v>
      </c>
      <c r="K29" s="39">
        <v>1</v>
      </c>
      <c r="L29" s="33"/>
      <c r="M29" t="s">
        <v>84</v>
      </c>
    </row>
    <row r="30" spans="1:13" x14ac:dyDescent="0.25">
      <c r="A30" s="160"/>
      <c r="B30" s="154"/>
      <c r="C30" s="147"/>
      <c r="D30" s="148"/>
      <c r="E30" s="148"/>
      <c r="F30" s="149"/>
      <c r="G30" s="2"/>
      <c r="H30" s="39">
        <v>3</v>
      </c>
      <c r="I30" s="40" t="s">
        <v>75</v>
      </c>
      <c r="K30" s="39">
        <v>2</v>
      </c>
      <c r="L30" s="33"/>
      <c r="M30" t="s">
        <v>83</v>
      </c>
    </row>
    <row r="31" spans="1:13" x14ac:dyDescent="0.25">
      <c r="A31" s="160"/>
      <c r="B31" s="154"/>
      <c r="C31" s="147"/>
      <c r="D31" s="148"/>
      <c r="E31" s="148"/>
      <c r="F31" s="149"/>
      <c r="G31" s="2"/>
      <c r="H31" s="39">
        <v>4</v>
      </c>
      <c r="I31" s="40" t="s">
        <v>72</v>
      </c>
      <c r="K31" s="39">
        <v>3</v>
      </c>
      <c r="L31" s="40" t="s">
        <v>79</v>
      </c>
      <c r="M31" t="s">
        <v>82</v>
      </c>
    </row>
    <row r="32" spans="1:13" ht="15.75" thickBot="1" x14ac:dyDescent="0.3">
      <c r="A32" s="160"/>
      <c r="B32" s="154"/>
      <c r="C32" s="147"/>
      <c r="D32" s="148"/>
      <c r="E32" s="148"/>
      <c r="F32" s="149"/>
      <c r="G32" s="2"/>
      <c r="H32" s="41">
        <v>5</v>
      </c>
      <c r="I32" s="42" t="s">
        <v>76</v>
      </c>
      <c r="K32" s="39">
        <v>4</v>
      </c>
      <c r="L32" s="40" t="s">
        <v>78</v>
      </c>
      <c r="M32" t="s">
        <v>81</v>
      </c>
    </row>
    <row r="33" spans="1:13" ht="15.75" thickBot="1" x14ac:dyDescent="0.3">
      <c r="A33" s="160"/>
      <c r="B33" s="155"/>
      <c r="C33" s="150"/>
      <c r="D33" s="151"/>
      <c r="E33" s="151"/>
      <c r="F33" s="152"/>
      <c r="K33" s="41">
        <v>5</v>
      </c>
      <c r="L33" s="42" t="s">
        <v>77</v>
      </c>
      <c r="M33" t="s">
        <v>80</v>
      </c>
    </row>
    <row r="34" spans="1:13" x14ac:dyDescent="0.25">
      <c r="A34" s="160"/>
      <c r="B34" s="156"/>
      <c r="C34" s="157"/>
      <c r="D34" s="157"/>
      <c r="E34" s="157"/>
      <c r="F34" s="158"/>
    </row>
    <row r="35" spans="1:13" x14ac:dyDescent="0.25">
      <c r="A35" s="160"/>
      <c r="B35" s="185" t="s">
        <v>46</v>
      </c>
      <c r="C35" s="162" t="s">
        <v>50</v>
      </c>
      <c r="D35" s="163"/>
      <c r="E35" s="163"/>
      <c r="F35" s="164"/>
      <c r="I35" s="36" t="s">
        <v>86</v>
      </c>
    </row>
    <row r="36" spans="1:13" x14ac:dyDescent="0.25">
      <c r="A36" s="160"/>
      <c r="B36" s="186"/>
      <c r="C36" s="165"/>
      <c r="D36" s="166"/>
      <c r="E36" s="166"/>
      <c r="F36" s="167"/>
      <c r="H36">
        <v>1</v>
      </c>
      <c r="I36" t="s">
        <v>87</v>
      </c>
    </row>
    <row r="37" spans="1:13" x14ac:dyDescent="0.25">
      <c r="A37" s="160"/>
      <c r="B37" s="186"/>
      <c r="C37" s="165"/>
      <c r="D37" s="166"/>
      <c r="E37" s="166"/>
      <c r="F37" s="167"/>
      <c r="H37">
        <v>2</v>
      </c>
      <c r="I37" t="s">
        <v>88</v>
      </c>
    </row>
    <row r="38" spans="1:13" x14ac:dyDescent="0.25">
      <c r="A38" s="160"/>
      <c r="B38" s="186"/>
      <c r="C38" s="165"/>
      <c r="D38" s="166"/>
      <c r="E38" s="166"/>
      <c r="F38" s="167"/>
    </row>
    <row r="39" spans="1:13" x14ac:dyDescent="0.25">
      <c r="A39" s="161"/>
      <c r="B39" s="187"/>
      <c r="C39" s="168"/>
      <c r="D39" s="169"/>
      <c r="E39" s="169"/>
      <c r="F39" s="170"/>
    </row>
    <row r="40" spans="1:13" x14ac:dyDescent="0.25">
      <c r="A40" s="156"/>
      <c r="B40" s="157"/>
      <c r="C40" s="157"/>
      <c r="D40" s="157"/>
      <c r="E40" s="157"/>
      <c r="F40" s="158"/>
    </row>
    <row r="41" spans="1:13" x14ac:dyDescent="0.25">
      <c r="A41" s="159" t="s">
        <v>51</v>
      </c>
      <c r="B41" s="153" t="s">
        <v>44</v>
      </c>
      <c r="C41" s="144" t="s">
        <v>52</v>
      </c>
      <c r="D41" s="145"/>
      <c r="E41" s="145"/>
      <c r="F41" s="146"/>
    </row>
    <row r="42" spans="1:13" x14ac:dyDescent="0.25">
      <c r="A42" s="160"/>
      <c r="B42" s="154"/>
      <c r="C42" s="147"/>
      <c r="D42" s="148"/>
      <c r="E42" s="148"/>
      <c r="F42" s="149"/>
    </row>
    <row r="43" spans="1:13" x14ac:dyDescent="0.25">
      <c r="A43" s="160"/>
      <c r="B43" s="154"/>
      <c r="C43" s="147"/>
      <c r="D43" s="148"/>
      <c r="E43" s="148"/>
      <c r="F43" s="149"/>
    </row>
    <row r="44" spans="1:13" x14ac:dyDescent="0.25">
      <c r="A44" s="160"/>
      <c r="B44" s="154"/>
      <c r="C44" s="147"/>
      <c r="D44" s="148"/>
      <c r="E44" s="148"/>
      <c r="F44" s="149"/>
    </row>
    <row r="45" spans="1:13" x14ac:dyDescent="0.25">
      <c r="A45" s="160"/>
      <c r="B45" s="154"/>
      <c r="C45" s="147"/>
      <c r="D45" s="148"/>
      <c r="E45" s="148"/>
      <c r="F45" s="149"/>
    </row>
    <row r="46" spans="1:13" x14ac:dyDescent="0.25">
      <c r="A46" s="160"/>
      <c r="B46" s="154"/>
      <c r="C46" s="147"/>
      <c r="D46" s="148"/>
      <c r="E46" s="148"/>
      <c r="F46" s="149"/>
    </row>
    <row r="47" spans="1:13" x14ac:dyDescent="0.25">
      <c r="A47" s="160"/>
      <c r="B47" s="154"/>
      <c r="C47" s="147"/>
      <c r="D47" s="148"/>
      <c r="E47" s="148"/>
      <c r="F47" s="149"/>
    </row>
    <row r="48" spans="1:13" x14ac:dyDescent="0.25">
      <c r="A48" s="160"/>
      <c r="B48" s="154"/>
      <c r="C48" s="147"/>
      <c r="D48" s="148"/>
      <c r="E48" s="148"/>
      <c r="F48" s="149"/>
    </row>
    <row r="49" spans="1:8" x14ac:dyDescent="0.25">
      <c r="A49" s="160"/>
      <c r="B49" s="154"/>
      <c r="C49" s="147"/>
      <c r="D49" s="148"/>
      <c r="E49" s="148"/>
      <c r="F49" s="149"/>
    </row>
    <row r="50" spans="1:8" x14ac:dyDescent="0.25">
      <c r="A50" s="160"/>
      <c r="B50" s="154"/>
      <c r="C50" s="147"/>
      <c r="D50" s="148"/>
      <c r="E50" s="148"/>
      <c r="F50" s="149"/>
    </row>
    <row r="51" spans="1:8" x14ac:dyDescent="0.25">
      <c r="A51" s="160"/>
      <c r="B51" s="155"/>
      <c r="C51" s="150"/>
      <c r="D51" s="151"/>
      <c r="E51" s="151"/>
      <c r="F51" s="152"/>
    </row>
    <row r="52" spans="1:8" x14ac:dyDescent="0.25">
      <c r="A52" s="160"/>
      <c r="B52" s="29"/>
      <c r="C52" s="29"/>
      <c r="D52" s="29"/>
      <c r="E52" s="29"/>
      <c r="F52" s="29"/>
    </row>
    <row r="53" spans="1:8" x14ac:dyDescent="0.25">
      <c r="A53" s="160"/>
      <c r="B53" s="153" t="s">
        <v>46</v>
      </c>
      <c r="C53" s="162" t="s">
        <v>53</v>
      </c>
      <c r="D53" s="163"/>
      <c r="E53" s="163"/>
      <c r="F53" s="164"/>
    </row>
    <row r="54" spans="1:8" x14ac:dyDescent="0.25">
      <c r="A54" s="160"/>
      <c r="B54" s="154"/>
      <c r="C54" s="165"/>
      <c r="D54" s="166"/>
      <c r="E54" s="166"/>
      <c r="F54" s="167"/>
    </row>
    <row r="55" spans="1:8" x14ac:dyDescent="0.25">
      <c r="A55" s="160"/>
      <c r="B55" s="154"/>
      <c r="C55" s="165"/>
      <c r="D55" s="166"/>
      <c r="E55" s="166"/>
      <c r="F55" s="167"/>
    </row>
    <row r="56" spans="1:8" x14ac:dyDescent="0.25">
      <c r="A56" s="160"/>
      <c r="B56" s="154"/>
      <c r="C56" s="165"/>
      <c r="D56" s="166"/>
      <c r="E56" s="166"/>
      <c r="F56" s="167"/>
    </row>
    <row r="57" spans="1:8" x14ac:dyDescent="0.25">
      <c r="A57" s="160"/>
      <c r="B57" s="154"/>
      <c r="C57" s="165"/>
      <c r="D57" s="166"/>
      <c r="E57" s="166"/>
      <c r="F57" s="167"/>
    </row>
    <row r="58" spans="1:8" x14ac:dyDescent="0.25">
      <c r="A58" s="161"/>
      <c r="B58" s="155"/>
      <c r="C58" s="168"/>
      <c r="D58" s="169"/>
      <c r="E58" s="169"/>
      <c r="F58" s="170"/>
    </row>
    <row r="59" spans="1:8" x14ac:dyDescent="0.25">
      <c r="A59" s="156"/>
      <c r="B59" s="157"/>
      <c r="C59" s="157"/>
      <c r="D59" s="157"/>
      <c r="E59" s="157"/>
      <c r="F59" s="158"/>
    </row>
    <row r="60" spans="1:8" x14ac:dyDescent="0.25">
      <c r="A60" s="153" t="s">
        <v>54</v>
      </c>
      <c r="B60" s="153" t="s">
        <v>44</v>
      </c>
      <c r="C60" s="144" t="s">
        <v>55</v>
      </c>
      <c r="D60" s="145"/>
      <c r="E60" s="145"/>
      <c r="F60" s="146"/>
    </row>
    <row r="61" spans="1:8" x14ac:dyDescent="0.25">
      <c r="A61" s="154"/>
      <c r="B61" s="154"/>
      <c r="C61" s="147"/>
      <c r="D61" s="148"/>
      <c r="E61" s="148"/>
      <c r="F61" s="149"/>
    </row>
    <row r="62" spans="1:8" x14ac:dyDescent="0.25">
      <c r="A62" s="154"/>
      <c r="B62" s="154"/>
      <c r="C62" s="147"/>
      <c r="D62" s="148"/>
      <c r="E62" s="148"/>
      <c r="F62" s="149"/>
    </row>
    <row r="63" spans="1:8" x14ac:dyDescent="0.25">
      <c r="A63" s="154"/>
      <c r="B63" s="154"/>
      <c r="C63" s="147"/>
      <c r="D63" s="148"/>
      <c r="E63" s="148"/>
      <c r="F63" s="149"/>
    </row>
    <row r="64" spans="1:8" x14ac:dyDescent="0.25">
      <c r="A64" s="154"/>
      <c r="B64" s="154"/>
      <c r="C64" s="147"/>
      <c r="D64" s="148"/>
      <c r="E64" s="148"/>
      <c r="F64" s="149"/>
      <c r="H64" s="2"/>
    </row>
    <row r="65" spans="1:8" x14ac:dyDescent="0.25">
      <c r="A65" s="154"/>
      <c r="B65" s="154"/>
      <c r="C65" s="147"/>
      <c r="D65" s="148"/>
      <c r="E65" s="148"/>
      <c r="F65" s="149"/>
      <c r="G65" s="2"/>
      <c r="H65" s="2"/>
    </row>
    <row r="66" spans="1:8" x14ac:dyDescent="0.25">
      <c r="A66" s="154"/>
      <c r="B66" s="155"/>
      <c r="C66" s="150"/>
      <c r="D66" s="151"/>
      <c r="E66" s="151"/>
      <c r="F66" s="152"/>
      <c r="G66" s="2"/>
      <c r="H66" s="2"/>
    </row>
    <row r="67" spans="1:8" x14ac:dyDescent="0.25">
      <c r="A67" s="154"/>
      <c r="B67" s="156"/>
      <c r="C67" s="157"/>
      <c r="D67" s="157"/>
      <c r="E67" s="157"/>
      <c r="F67" s="158"/>
      <c r="G67" s="2"/>
      <c r="H67" s="2"/>
    </row>
    <row r="68" spans="1:8" x14ac:dyDescent="0.25">
      <c r="A68" s="154"/>
      <c r="B68" s="153" t="s">
        <v>46</v>
      </c>
      <c r="C68" s="144" t="s">
        <v>56</v>
      </c>
      <c r="D68" s="145"/>
      <c r="E68" s="145"/>
      <c r="F68" s="146"/>
      <c r="G68" s="2"/>
      <c r="H68" s="2"/>
    </row>
    <row r="69" spans="1:8" x14ac:dyDescent="0.25">
      <c r="A69" s="154"/>
      <c r="B69" s="154"/>
      <c r="C69" s="147"/>
      <c r="D69" s="148"/>
      <c r="E69" s="148"/>
      <c r="F69" s="149"/>
      <c r="G69" s="2"/>
      <c r="H69" s="2"/>
    </row>
    <row r="70" spans="1:8" x14ac:dyDescent="0.25">
      <c r="A70" s="155"/>
      <c r="B70" s="155"/>
      <c r="C70" s="150"/>
      <c r="D70" s="151"/>
      <c r="E70" s="151"/>
      <c r="F70" s="152"/>
      <c r="G70" s="2"/>
    </row>
    <row r="72" spans="1:8" x14ac:dyDescent="0.25">
      <c r="H72" s="3"/>
    </row>
    <row r="73" spans="1:8" ht="18.75" x14ac:dyDescent="0.25">
      <c r="A73" s="171" t="s">
        <v>57</v>
      </c>
      <c r="B73" s="182" t="s">
        <v>7</v>
      </c>
      <c r="C73" s="183"/>
      <c r="D73" s="183"/>
      <c r="E73" s="183"/>
      <c r="F73" s="183"/>
      <c r="G73" s="184"/>
      <c r="H73" s="3"/>
    </row>
    <row r="74" spans="1:8" ht="18.75" x14ac:dyDescent="0.25">
      <c r="A74" s="173"/>
      <c r="B74" s="182" t="s">
        <v>8</v>
      </c>
      <c r="C74" s="183"/>
      <c r="D74" s="183"/>
      <c r="E74" s="183"/>
      <c r="F74" s="183"/>
      <c r="G74" s="184"/>
      <c r="H74" s="3"/>
    </row>
    <row r="75" spans="1:8" ht="18.75" x14ac:dyDescent="0.25">
      <c r="A75" s="171" t="s">
        <v>58</v>
      </c>
      <c r="B75" s="174" t="s">
        <v>10</v>
      </c>
      <c r="C75" s="175"/>
      <c r="D75" s="175"/>
      <c r="E75" s="175"/>
      <c r="F75" s="175"/>
      <c r="G75" s="176"/>
      <c r="H75" s="3"/>
    </row>
    <row r="76" spans="1:8" ht="18.75" x14ac:dyDescent="0.25">
      <c r="A76" s="172"/>
      <c r="B76" s="174" t="s">
        <v>11</v>
      </c>
      <c r="C76" s="175"/>
      <c r="D76" s="175"/>
      <c r="E76" s="175"/>
      <c r="F76" s="175"/>
      <c r="G76" s="176"/>
      <c r="H76" s="3"/>
    </row>
    <row r="77" spans="1:8" ht="18.75" x14ac:dyDescent="0.25">
      <c r="A77" s="172"/>
      <c r="B77" s="174" t="s">
        <v>12</v>
      </c>
      <c r="C77" s="175"/>
      <c r="D77" s="175"/>
      <c r="E77" s="175"/>
      <c r="F77" s="175"/>
      <c r="G77" s="176"/>
      <c r="H77" s="3"/>
    </row>
    <row r="78" spans="1:8" ht="18.75" x14ac:dyDescent="0.25">
      <c r="A78" s="173"/>
      <c r="B78" s="174" t="s">
        <v>13</v>
      </c>
      <c r="C78" s="175"/>
      <c r="D78" s="175"/>
      <c r="E78" s="175"/>
      <c r="F78" s="175"/>
      <c r="G78" s="176"/>
    </row>
  </sheetData>
  <sheetProtection selectLockedCells="1" selectUnlockedCells="1"/>
  <sortState xmlns:xlrd2="http://schemas.microsoft.com/office/spreadsheetml/2017/richdata2" ref="L12:L25">
    <sortCondition ref="L25"/>
  </sortState>
  <mergeCells count="36">
    <mergeCell ref="B11:D11"/>
    <mergeCell ref="C20:F21"/>
    <mergeCell ref="B20:B21"/>
    <mergeCell ref="F11:G11"/>
    <mergeCell ref="A73:A74"/>
    <mergeCell ref="B73:G73"/>
    <mergeCell ref="B74:G74"/>
    <mergeCell ref="B29:B33"/>
    <mergeCell ref="C35:F39"/>
    <mergeCell ref="B35:B39"/>
    <mergeCell ref="C23:F27"/>
    <mergeCell ref="B23:B27"/>
    <mergeCell ref="A20:A27"/>
    <mergeCell ref="B22:F22"/>
    <mergeCell ref="C29:F33"/>
    <mergeCell ref="A28:F28"/>
    <mergeCell ref="A75:A78"/>
    <mergeCell ref="B75:G75"/>
    <mergeCell ref="B76:G76"/>
    <mergeCell ref="B77:G77"/>
    <mergeCell ref="B78:G78"/>
    <mergeCell ref="C68:F70"/>
    <mergeCell ref="B68:B70"/>
    <mergeCell ref="A60:A70"/>
    <mergeCell ref="B34:F34"/>
    <mergeCell ref="A40:F40"/>
    <mergeCell ref="A59:F59"/>
    <mergeCell ref="B67:F67"/>
    <mergeCell ref="A29:A39"/>
    <mergeCell ref="C41:F51"/>
    <mergeCell ref="C53:F58"/>
    <mergeCell ref="B53:B58"/>
    <mergeCell ref="B41:B51"/>
    <mergeCell ref="A41:A58"/>
    <mergeCell ref="C60:F66"/>
    <mergeCell ref="B60:B6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4" tint="0.59999389629810485"/>
  </sheetPr>
  <dimension ref="A1:T24"/>
  <sheetViews>
    <sheetView tabSelected="1" topLeftCell="A12" zoomScale="70" zoomScaleNormal="70" workbookViewId="0">
      <selection activeCell="I17" sqref="I17:L18"/>
    </sheetView>
  </sheetViews>
  <sheetFormatPr baseColWidth="10" defaultColWidth="11.42578125" defaultRowHeight="15" x14ac:dyDescent="0.25"/>
  <cols>
    <col min="1" max="19" width="11.42578125" style="76"/>
    <col min="20" max="20" width="17.5703125" style="76" customWidth="1"/>
    <col min="21" max="16384" width="11.42578125" style="76"/>
  </cols>
  <sheetData>
    <row r="1" spans="1:20" x14ac:dyDescent="0.25">
      <c r="A1" s="189"/>
      <c r="B1" s="189"/>
      <c r="C1" s="189"/>
      <c r="D1" s="189"/>
      <c r="E1" s="189"/>
      <c r="F1" s="189"/>
      <c r="G1" s="189"/>
      <c r="H1" s="189"/>
      <c r="I1" s="189"/>
      <c r="J1" s="189"/>
      <c r="K1" s="189"/>
      <c r="L1" s="189"/>
      <c r="M1" s="189"/>
      <c r="N1" s="189"/>
      <c r="O1" s="189"/>
      <c r="P1" s="189"/>
      <c r="Q1" s="189"/>
      <c r="R1" s="189"/>
      <c r="S1" s="189"/>
      <c r="T1" s="189"/>
    </row>
    <row r="2" spans="1:20" x14ac:dyDescent="0.25">
      <c r="A2" s="189"/>
      <c r="B2" s="189"/>
      <c r="C2" s="189"/>
      <c r="D2" s="189"/>
      <c r="E2" s="189"/>
      <c r="F2" s="189"/>
      <c r="G2" s="189"/>
      <c r="H2" s="189"/>
      <c r="I2" s="189"/>
      <c r="J2" s="189"/>
      <c r="K2" s="189"/>
      <c r="L2" s="189"/>
      <c r="M2" s="189"/>
      <c r="N2" s="189"/>
      <c r="O2" s="189"/>
      <c r="P2" s="189"/>
      <c r="Q2" s="189"/>
      <c r="R2" s="189"/>
      <c r="S2" s="189"/>
      <c r="T2" s="189"/>
    </row>
    <row r="3" spans="1:20" x14ac:dyDescent="0.25">
      <c r="A3" s="189"/>
      <c r="B3" s="189"/>
      <c r="C3" s="189"/>
      <c r="D3" s="189"/>
      <c r="E3" s="189"/>
      <c r="F3" s="189"/>
      <c r="G3" s="189"/>
      <c r="H3" s="189"/>
      <c r="I3" s="189"/>
      <c r="J3" s="189"/>
      <c r="K3" s="189"/>
      <c r="L3" s="189"/>
      <c r="M3" s="189"/>
      <c r="N3" s="189"/>
      <c r="O3" s="189"/>
      <c r="P3" s="189"/>
      <c r="Q3" s="189"/>
      <c r="R3" s="189"/>
      <c r="S3" s="189"/>
      <c r="T3" s="189"/>
    </row>
    <row r="4" spans="1:20" x14ac:dyDescent="0.25">
      <c r="A4" s="189"/>
      <c r="B4" s="189"/>
      <c r="C4" s="189"/>
      <c r="D4" s="189"/>
      <c r="E4" s="189"/>
      <c r="F4" s="189"/>
      <c r="G4" s="189"/>
      <c r="H4" s="189"/>
      <c r="I4" s="189"/>
      <c r="J4" s="189"/>
      <c r="K4" s="189"/>
      <c r="L4" s="189"/>
      <c r="M4" s="189"/>
      <c r="N4" s="189"/>
      <c r="O4" s="189"/>
      <c r="P4" s="189"/>
      <c r="Q4" s="189"/>
      <c r="R4" s="189"/>
      <c r="S4" s="189"/>
      <c r="T4" s="189"/>
    </row>
    <row r="5" spans="1:20" x14ac:dyDescent="0.25">
      <c r="A5" s="189"/>
      <c r="B5" s="189"/>
      <c r="C5" s="189"/>
      <c r="D5" s="189"/>
      <c r="E5" s="189"/>
      <c r="F5" s="189"/>
      <c r="G5" s="189"/>
      <c r="H5" s="189"/>
      <c r="I5" s="189"/>
      <c r="J5" s="189"/>
      <c r="K5" s="189"/>
      <c r="L5" s="189"/>
      <c r="M5" s="189"/>
      <c r="N5" s="189"/>
      <c r="O5" s="189"/>
      <c r="P5" s="189"/>
      <c r="Q5" s="189"/>
      <c r="R5" s="189"/>
      <c r="S5" s="189"/>
      <c r="T5" s="189"/>
    </row>
    <row r="6" spans="1:20" ht="10.5" customHeight="1" thickBot="1" x14ac:dyDescent="0.3">
      <c r="A6" s="189"/>
      <c r="B6" s="189"/>
      <c r="C6" s="189"/>
      <c r="D6" s="189"/>
      <c r="E6" s="189"/>
      <c r="F6" s="189"/>
      <c r="G6" s="189"/>
      <c r="H6" s="189"/>
      <c r="I6" s="189"/>
      <c r="J6" s="189"/>
      <c r="K6" s="189"/>
      <c r="L6" s="189"/>
      <c r="M6" s="189"/>
      <c r="N6" s="189"/>
      <c r="O6" s="189"/>
      <c r="P6" s="189"/>
      <c r="Q6" s="189"/>
      <c r="R6" s="189"/>
      <c r="S6" s="189"/>
      <c r="T6" s="189"/>
    </row>
    <row r="7" spans="1:20" ht="15" hidden="1" customHeight="1" x14ac:dyDescent="0.25">
      <c r="A7" s="189"/>
      <c r="B7" s="189"/>
      <c r="C7" s="189"/>
      <c r="D7" s="189"/>
      <c r="E7" s="189"/>
      <c r="F7" s="189"/>
      <c r="G7" s="189"/>
      <c r="H7" s="189"/>
      <c r="I7" s="189"/>
      <c r="J7" s="189"/>
      <c r="K7" s="189"/>
      <c r="L7" s="189"/>
      <c r="M7" s="189"/>
      <c r="N7" s="189"/>
      <c r="O7" s="189"/>
      <c r="P7" s="189"/>
      <c r="Q7" s="189"/>
      <c r="R7" s="189"/>
      <c r="S7" s="189"/>
      <c r="T7" s="189"/>
    </row>
    <row r="8" spans="1:20" ht="10.5" customHeight="1" x14ac:dyDescent="0.25">
      <c r="A8" s="190" t="s">
        <v>147</v>
      </c>
      <c r="B8" s="191"/>
      <c r="C8" s="191"/>
      <c r="D8" s="191"/>
      <c r="E8" s="191"/>
      <c r="F8" s="191"/>
      <c r="G8" s="191"/>
      <c r="H8" s="191"/>
      <c r="I8" s="191"/>
      <c r="J8" s="191"/>
      <c r="K8" s="191"/>
      <c r="L8" s="191"/>
      <c r="M8" s="191"/>
      <c r="N8" s="191"/>
      <c r="O8" s="191"/>
      <c r="P8" s="191"/>
      <c r="Q8" s="191"/>
      <c r="R8" s="191"/>
      <c r="S8" s="191"/>
      <c r="T8" s="192"/>
    </row>
    <row r="9" spans="1:20" x14ac:dyDescent="0.25">
      <c r="A9" s="193"/>
      <c r="B9" s="194"/>
      <c r="C9" s="194"/>
      <c r="D9" s="194"/>
      <c r="E9" s="194"/>
      <c r="F9" s="194"/>
      <c r="G9" s="194"/>
      <c r="H9" s="194"/>
      <c r="I9" s="194"/>
      <c r="J9" s="194"/>
      <c r="K9" s="194"/>
      <c r="L9" s="194"/>
      <c r="M9" s="194"/>
      <c r="N9" s="194"/>
      <c r="O9" s="194"/>
      <c r="P9" s="194"/>
      <c r="Q9" s="194"/>
      <c r="R9" s="194"/>
      <c r="S9" s="194"/>
      <c r="T9" s="195"/>
    </row>
    <row r="10" spans="1:20" ht="15.75" customHeight="1" x14ac:dyDescent="0.25">
      <c r="A10" s="193"/>
      <c r="B10" s="194"/>
      <c r="C10" s="194"/>
      <c r="D10" s="194"/>
      <c r="E10" s="194"/>
      <c r="F10" s="194"/>
      <c r="G10" s="194"/>
      <c r="H10" s="194"/>
      <c r="I10" s="194"/>
      <c r="J10" s="194"/>
      <c r="K10" s="194"/>
      <c r="L10" s="194"/>
      <c r="M10" s="194"/>
      <c r="N10" s="194"/>
      <c r="O10" s="194"/>
      <c r="P10" s="194"/>
      <c r="Q10" s="194"/>
      <c r="R10" s="194"/>
      <c r="S10" s="194"/>
      <c r="T10" s="195"/>
    </row>
    <row r="11" spans="1:20" ht="87" customHeight="1" thickBot="1" x14ac:dyDescent="0.3">
      <c r="A11" s="196"/>
      <c r="B11" s="197"/>
      <c r="C11" s="197"/>
      <c r="D11" s="197"/>
      <c r="E11" s="197"/>
      <c r="F11" s="197"/>
      <c r="G11" s="197"/>
      <c r="H11" s="197"/>
      <c r="I11" s="197"/>
      <c r="J11" s="197"/>
      <c r="K11" s="197"/>
      <c r="L11" s="197"/>
      <c r="M11" s="197"/>
      <c r="N11" s="197"/>
      <c r="O11" s="197"/>
      <c r="P11" s="197"/>
      <c r="Q11" s="197"/>
      <c r="R11" s="197"/>
      <c r="S11" s="197"/>
      <c r="T11" s="198"/>
    </row>
    <row r="12" spans="1:20" ht="15.75" thickBot="1" x14ac:dyDescent="0.3">
      <c r="A12" s="220"/>
      <c r="B12" s="220"/>
      <c r="C12" s="220"/>
      <c r="D12" s="220"/>
      <c r="E12" s="220"/>
      <c r="F12" s="220"/>
      <c r="G12" s="220"/>
      <c r="H12" s="220"/>
      <c r="I12" s="220"/>
      <c r="J12" s="220"/>
      <c r="K12" s="220"/>
      <c r="L12" s="220"/>
      <c r="M12" s="220"/>
      <c r="N12" s="220"/>
      <c r="O12" s="220"/>
    </row>
    <row r="13" spans="1:20" ht="41.25" customHeight="1" x14ac:dyDescent="0.25">
      <c r="A13" s="199" t="s">
        <v>121</v>
      </c>
      <c r="B13" s="200"/>
      <c r="C13" s="200"/>
      <c r="D13" s="200"/>
      <c r="E13" s="200"/>
      <c r="F13" s="200"/>
      <c r="G13" s="200"/>
      <c r="H13" s="200"/>
      <c r="I13" s="200"/>
      <c r="J13" s="200"/>
      <c r="K13" s="200"/>
      <c r="L13" s="200"/>
      <c r="M13" s="200"/>
      <c r="N13" s="200"/>
      <c r="O13" s="200"/>
      <c r="P13" s="200"/>
      <c r="Q13" s="200"/>
      <c r="R13" s="200"/>
      <c r="S13" s="200"/>
      <c r="T13" s="201"/>
    </row>
    <row r="14" spans="1:20" ht="74.25" hidden="1" customHeight="1" x14ac:dyDescent="0.25">
      <c r="A14" s="202"/>
      <c r="B14" s="203"/>
      <c r="C14" s="203"/>
      <c r="D14" s="203"/>
      <c r="E14" s="203"/>
      <c r="F14" s="203"/>
      <c r="G14" s="203"/>
      <c r="H14" s="203"/>
      <c r="I14" s="203"/>
      <c r="J14" s="203"/>
      <c r="K14" s="203"/>
      <c r="L14" s="203"/>
      <c r="M14" s="203"/>
      <c r="N14" s="203"/>
      <c r="O14" s="203"/>
      <c r="P14" s="203"/>
      <c r="Q14" s="203"/>
      <c r="R14" s="203"/>
      <c r="S14" s="203"/>
      <c r="T14" s="204"/>
    </row>
    <row r="15" spans="1:20" ht="15.75" thickBot="1" x14ac:dyDescent="0.3">
      <c r="A15" s="205"/>
      <c r="B15" s="206"/>
      <c r="C15" s="206"/>
      <c r="D15" s="206"/>
      <c r="E15" s="206"/>
      <c r="F15" s="206"/>
      <c r="G15" s="206"/>
      <c r="H15" s="206"/>
      <c r="I15" s="206"/>
      <c r="J15" s="206"/>
      <c r="K15" s="206"/>
      <c r="L15" s="206"/>
      <c r="M15" s="206"/>
      <c r="N15" s="206"/>
      <c r="O15" s="203"/>
      <c r="P15" s="203"/>
      <c r="Q15" s="203"/>
      <c r="R15" s="203"/>
      <c r="S15" s="203"/>
      <c r="T15" s="204"/>
    </row>
    <row r="16" spans="1:20" ht="15.75" thickBot="1" x14ac:dyDescent="0.3">
      <c r="A16" s="90"/>
      <c r="B16" s="90"/>
      <c r="C16" s="90"/>
      <c r="D16" s="90"/>
      <c r="E16" s="90"/>
      <c r="F16" s="90"/>
      <c r="G16" s="90"/>
      <c r="H16" s="90"/>
      <c r="J16" s="91"/>
      <c r="K16" s="91"/>
      <c r="L16" s="91"/>
      <c r="M16" s="91"/>
      <c r="N16" s="91"/>
      <c r="O16" s="207"/>
      <c r="P16" s="208"/>
      <c r="Q16" s="208"/>
      <c r="R16" s="208"/>
      <c r="S16" s="208"/>
      <c r="T16" s="209"/>
    </row>
    <row r="17" spans="1:20" ht="46.5" customHeight="1" x14ac:dyDescent="0.25">
      <c r="A17" s="90"/>
      <c r="C17" s="92"/>
      <c r="D17" s="213" t="s">
        <v>97</v>
      </c>
      <c r="E17" s="213"/>
      <c r="F17" s="213"/>
      <c r="G17" s="213"/>
      <c r="H17" s="90"/>
      <c r="I17" s="214" t="s">
        <v>98</v>
      </c>
      <c r="J17" s="215"/>
      <c r="K17" s="215"/>
      <c r="L17" s="216"/>
      <c r="M17" s="91"/>
      <c r="N17" s="91"/>
      <c r="O17" s="207"/>
      <c r="P17" s="208"/>
      <c r="Q17" s="208"/>
      <c r="R17" s="208"/>
      <c r="S17" s="208"/>
      <c r="T17" s="209"/>
    </row>
    <row r="18" spans="1:20" ht="15.75" thickBot="1" x14ac:dyDescent="0.3">
      <c r="A18" s="90"/>
      <c r="B18" s="90"/>
      <c r="C18" s="90"/>
      <c r="H18" s="90"/>
      <c r="I18" s="217"/>
      <c r="J18" s="218"/>
      <c r="K18" s="218"/>
      <c r="L18" s="219"/>
      <c r="M18" s="91"/>
      <c r="N18" s="91"/>
      <c r="O18" s="207"/>
      <c r="P18" s="208"/>
      <c r="Q18" s="208"/>
      <c r="R18" s="208"/>
      <c r="S18" s="208"/>
      <c r="T18" s="209"/>
    </row>
    <row r="19" spans="1:20" ht="45" customHeight="1" x14ac:dyDescent="0.25">
      <c r="A19" s="90"/>
      <c r="B19" s="90"/>
      <c r="H19" s="90"/>
      <c r="J19" s="91"/>
      <c r="K19" s="91"/>
      <c r="L19" s="91"/>
      <c r="M19" s="91"/>
      <c r="N19" s="91"/>
      <c r="O19" s="207"/>
      <c r="P19" s="208"/>
      <c r="Q19" s="208"/>
      <c r="R19" s="208"/>
      <c r="S19" s="208"/>
      <c r="T19" s="209"/>
    </row>
    <row r="20" spans="1:20" ht="15.75" thickBot="1" x14ac:dyDescent="0.3">
      <c r="A20" s="90"/>
      <c r="B20" s="90"/>
      <c r="H20" s="90"/>
      <c r="J20" s="91"/>
      <c r="K20" s="91"/>
      <c r="L20" s="91"/>
      <c r="M20" s="91"/>
      <c r="N20" s="91"/>
      <c r="O20" s="210"/>
      <c r="P20" s="211"/>
      <c r="Q20" s="211"/>
      <c r="R20" s="211"/>
      <c r="S20" s="211"/>
      <c r="T20" s="212"/>
    </row>
    <row r="21" spans="1:20" x14ac:dyDescent="0.25">
      <c r="A21" s="188" t="s">
        <v>146</v>
      </c>
      <c r="B21" s="188"/>
      <c r="C21" s="188"/>
      <c r="D21" s="188"/>
      <c r="E21" s="188"/>
      <c r="F21" s="188"/>
      <c r="G21" s="188"/>
      <c r="H21" s="188"/>
      <c r="I21" s="188"/>
      <c r="J21" s="188"/>
      <c r="K21" s="188"/>
      <c r="L21" s="188"/>
      <c r="M21" s="188"/>
    </row>
    <row r="22" spans="1:20" x14ac:dyDescent="0.25">
      <c r="A22" s="90"/>
      <c r="B22" s="90"/>
      <c r="H22" s="90"/>
    </row>
    <row r="23" spans="1:20" x14ac:dyDescent="0.25">
      <c r="A23" s="90"/>
      <c r="B23" s="90"/>
      <c r="C23" s="90"/>
      <c r="D23" s="90"/>
      <c r="E23" s="90"/>
      <c r="F23" s="90"/>
      <c r="G23" s="90"/>
      <c r="H23" s="90"/>
    </row>
    <row r="24" spans="1:20" x14ac:dyDescent="0.25">
      <c r="A24" s="90"/>
      <c r="B24" s="90"/>
      <c r="C24" s="90"/>
      <c r="D24" s="90"/>
      <c r="E24" s="90"/>
      <c r="F24" s="90"/>
      <c r="G24" s="90"/>
      <c r="H24" s="90"/>
    </row>
  </sheetData>
  <sheetProtection algorithmName="SHA-512" hashValue="LnvW6lbcVGK3ceLSkSYqhzVJaVh4hDOcQQdyYXXSIHo8PSsK1ubYVGzQadnxhSsW+5YQj0PVoaZ9CbqzWRgOcQ==" saltValue="nVX5vx0alSZhgm47Trtm1Q==" spinCount="100000" sheet="1" formatCells="0" formatColumns="0" formatRows="0" insertColumns="0" insertRows="0" insertHyperlinks="0" deleteColumns="0" deleteRows="0"/>
  <mergeCells count="8">
    <mergeCell ref="A21:M21"/>
    <mergeCell ref="A1:T7"/>
    <mergeCell ref="A8:T11"/>
    <mergeCell ref="A13:T15"/>
    <mergeCell ref="O16:T20"/>
    <mergeCell ref="D17:G17"/>
    <mergeCell ref="I17:L18"/>
    <mergeCell ref="A12:O12"/>
  </mergeCells>
  <hyperlinks>
    <hyperlink ref="I17:L18" location="'2. RIESGO CLIMÁTICO'!A1" display="'2. RIESGO CLIMÁTICO'!A1"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C000"/>
  </sheetPr>
  <dimension ref="A1:AB62"/>
  <sheetViews>
    <sheetView zoomScale="80" zoomScaleNormal="80" workbookViewId="0">
      <selection activeCell="Z5" sqref="Z5"/>
    </sheetView>
  </sheetViews>
  <sheetFormatPr baseColWidth="10" defaultColWidth="11.42578125" defaultRowHeight="15" x14ac:dyDescent="0.25"/>
  <cols>
    <col min="1" max="1" width="11.42578125" style="130"/>
    <col min="2" max="3" width="13.140625" style="130" customWidth="1"/>
    <col min="4" max="6" width="36.85546875" style="130" customWidth="1"/>
    <col min="7" max="7" width="30.42578125" style="130" customWidth="1"/>
    <col min="8" max="8" width="11.42578125" style="130"/>
    <col min="9" max="9" width="27" style="143" customWidth="1"/>
    <col min="10" max="10" width="27" style="130" customWidth="1"/>
    <col min="11" max="11" width="34.140625" style="130" customWidth="1"/>
    <col min="12" max="12" width="23" style="130" customWidth="1"/>
    <col min="13" max="13" width="26.28515625" style="130" customWidth="1"/>
    <col min="14" max="14" width="13.28515625" style="130" customWidth="1"/>
    <col min="15" max="15" width="29.28515625" style="130" customWidth="1"/>
    <col min="16" max="16" width="32.5703125" style="130" customWidth="1"/>
    <col min="17" max="17" width="15.28515625" style="130" customWidth="1"/>
    <col min="18" max="18" width="17.140625" style="130" customWidth="1"/>
    <col min="19" max="19" width="25" style="130" customWidth="1"/>
    <col min="20" max="20" width="23.42578125" style="130" customWidth="1"/>
    <col min="21" max="21" width="23.7109375" style="130" customWidth="1"/>
    <col min="22" max="22" width="11.42578125" style="130"/>
    <col min="23" max="25" width="17.42578125" style="130" customWidth="1"/>
    <col min="26" max="26" width="11.42578125" style="130"/>
    <col min="27" max="27" width="11.42578125" style="130" customWidth="1"/>
    <col min="28" max="28" width="17.42578125" style="130" customWidth="1"/>
    <col min="29" max="16384" width="11.42578125" style="130"/>
  </cols>
  <sheetData>
    <row r="1" spans="1:28" s="76" customFormat="1" ht="15" customHeight="1" x14ac:dyDescent="0.25">
      <c r="A1" s="336" t="s">
        <v>59</v>
      </c>
      <c r="B1" s="337" t="s">
        <v>94</v>
      </c>
      <c r="C1" s="338"/>
      <c r="D1" s="339" t="s">
        <v>90</v>
      </c>
      <c r="E1" s="340"/>
      <c r="F1" s="341"/>
      <c r="G1" s="342" t="s">
        <v>134</v>
      </c>
      <c r="H1" s="343"/>
      <c r="I1" s="343"/>
      <c r="J1" s="344"/>
      <c r="K1" s="345" t="s">
        <v>0</v>
      </c>
      <c r="L1" s="346"/>
      <c r="M1" s="346"/>
      <c r="N1" s="347"/>
      <c r="O1" s="348" t="s">
        <v>2952</v>
      </c>
      <c r="P1" s="349"/>
      <c r="Q1" s="349"/>
      <c r="R1" s="350"/>
      <c r="S1" s="351" t="s">
        <v>100</v>
      </c>
      <c r="T1" s="352"/>
      <c r="U1" s="352"/>
      <c r="V1" s="352"/>
      <c r="W1" s="352"/>
      <c r="X1" s="352"/>
      <c r="Y1" s="352"/>
      <c r="Z1" s="352"/>
      <c r="AA1" s="352"/>
      <c r="AB1" s="352"/>
    </row>
    <row r="2" spans="1:28" s="76" customFormat="1" ht="28.5" customHeight="1" x14ac:dyDescent="0.25">
      <c r="A2" s="353"/>
      <c r="B2" s="354"/>
      <c r="C2" s="355"/>
      <c r="D2" s="356"/>
      <c r="E2" s="357"/>
      <c r="F2" s="358"/>
      <c r="G2" s="359"/>
      <c r="H2" s="360"/>
      <c r="I2" s="360"/>
      <c r="J2" s="361"/>
      <c r="K2" s="362"/>
      <c r="L2" s="363"/>
      <c r="M2" s="363"/>
      <c r="N2" s="364"/>
      <c r="O2" s="365" t="s">
        <v>126</v>
      </c>
      <c r="P2" s="366" t="s">
        <v>2966</v>
      </c>
      <c r="Q2" s="366" t="s">
        <v>2969</v>
      </c>
      <c r="R2" s="366" t="s">
        <v>2970</v>
      </c>
      <c r="S2" s="367" t="s">
        <v>1</v>
      </c>
      <c r="T2" s="368"/>
      <c r="U2" s="368"/>
      <c r="V2" s="369"/>
      <c r="W2" s="370" t="s">
        <v>2</v>
      </c>
      <c r="X2" s="371"/>
      <c r="Y2" s="371"/>
      <c r="Z2" s="372"/>
      <c r="AA2" s="373" t="s">
        <v>3</v>
      </c>
      <c r="AB2" s="374" t="s">
        <v>70</v>
      </c>
    </row>
    <row r="3" spans="1:28" s="76" customFormat="1" ht="15" customHeight="1" x14ac:dyDescent="0.25">
      <c r="A3" s="353"/>
      <c r="B3" s="375" t="s">
        <v>95</v>
      </c>
      <c r="C3" s="375" t="s">
        <v>96</v>
      </c>
      <c r="D3" s="376" t="s">
        <v>91</v>
      </c>
      <c r="E3" s="377" t="s">
        <v>99</v>
      </c>
      <c r="F3" s="378" t="s">
        <v>85</v>
      </c>
      <c r="G3" s="365" t="s">
        <v>4</v>
      </c>
      <c r="H3" s="366" t="s">
        <v>93</v>
      </c>
      <c r="I3" s="379" t="s">
        <v>2951</v>
      </c>
      <c r="J3" s="380"/>
      <c r="K3" s="381" t="s">
        <v>2955</v>
      </c>
      <c r="L3" s="381" t="s">
        <v>145</v>
      </c>
      <c r="M3" s="381" t="s">
        <v>2967</v>
      </c>
      <c r="N3" s="382" t="s">
        <v>5</v>
      </c>
      <c r="O3" s="383"/>
      <c r="P3" s="384"/>
      <c r="Q3" s="384"/>
      <c r="R3" s="384"/>
      <c r="S3" s="385" t="s">
        <v>2964</v>
      </c>
      <c r="T3" s="386" t="s">
        <v>2968</v>
      </c>
      <c r="U3" s="386" t="s">
        <v>2965</v>
      </c>
      <c r="V3" s="387" t="s">
        <v>9</v>
      </c>
      <c r="W3" s="388" t="s">
        <v>2962</v>
      </c>
      <c r="X3" s="388" t="s">
        <v>2961</v>
      </c>
      <c r="Y3" s="388" t="s">
        <v>2963</v>
      </c>
      <c r="Z3" s="389" t="s">
        <v>14</v>
      </c>
      <c r="AA3" s="390"/>
      <c r="AB3" s="391"/>
    </row>
    <row r="4" spans="1:28" s="76" customFormat="1" ht="144" customHeight="1" x14ac:dyDescent="0.25">
      <c r="A4" s="392"/>
      <c r="B4" s="393"/>
      <c r="C4" s="393"/>
      <c r="D4" s="394"/>
      <c r="E4" s="395"/>
      <c r="F4" s="396"/>
      <c r="G4" s="397"/>
      <c r="H4" s="398"/>
      <c r="I4" s="399"/>
      <c r="J4" s="400"/>
      <c r="K4" s="401"/>
      <c r="L4" s="401"/>
      <c r="M4" s="401"/>
      <c r="N4" s="402"/>
      <c r="O4" s="397"/>
      <c r="P4" s="398"/>
      <c r="Q4" s="398"/>
      <c r="R4" s="398"/>
      <c r="S4" s="403"/>
      <c r="T4" s="404"/>
      <c r="U4" s="404"/>
      <c r="V4" s="405"/>
      <c r="W4" s="406"/>
      <c r="X4" s="406"/>
      <c r="Y4" s="406"/>
      <c r="Z4" s="407"/>
      <c r="AA4" s="408"/>
      <c r="AB4" s="409"/>
    </row>
    <row r="5" spans="1:28" ht="15" customHeight="1" x14ac:dyDescent="0.25">
      <c r="A5" s="131"/>
      <c r="B5" s="132"/>
      <c r="C5" s="132"/>
      <c r="D5" s="131"/>
      <c r="E5" s="131"/>
      <c r="F5" s="131"/>
      <c r="G5" s="131"/>
      <c r="H5" s="133"/>
      <c r="I5" s="134"/>
      <c r="J5" s="135"/>
      <c r="K5" s="135"/>
      <c r="L5" s="135"/>
      <c r="M5" s="135"/>
      <c r="N5" s="129" t="e">
        <f>ROUND(AVERAGE(K5:M5),0)</f>
        <v>#DIV/0!</v>
      </c>
      <c r="O5" s="136"/>
      <c r="P5" s="137"/>
      <c r="Q5" s="138"/>
      <c r="R5" s="139"/>
      <c r="S5" s="139"/>
      <c r="T5" s="139"/>
      <c r="U5" s="139"/>
      <c r="V5" s="1" t="e">
        <f>ROUND(AVERAGE(S5:U5),0)</f>
        <v>#DIV/0!</v>
      </c>
      <c r="W5" s="139"/>
      <c r="X5" s="139"/>
      <c r="Y5" s="139"/>
      <c r="Z5" s="1" t="e">
        <f>ROUND(AVERAGE(W5:Y5),0)</f>
        <v>#DIV/0!</v>
      </c>
      <c r="AA5" s="1" t="e">
        <f>ROUND((V5/Z5),0)</f>
        <v>#DIV/0!</v>
      </c>
      <c r="AB5" s="1" t="e">
        <f>IF(ROUND((H5*N5*AA5)^(1/3),0)&lt;=1,1,IF(ROUND((H5*N5*AA5)^(1/3),0)&lt;=2.3,2,IF(ROUND((H5*N5*AA5)^(1/3),0)&lt;=3.4,3,IF(ROUND((H5*N5*AA5)^(1/3),0)&lt;=4.5,4,5))))</f>
        <v>#DIV/0!</v>
      </c>
    </row>
    <row r="6" spans="1:28" x14ac:dyDescent="0.25">
      <c r="A6" s="131"/>
      <c r="B6" s="132"/>
      <c r="C6" s="132"/>
      <c r="D6" s="131"/>
      <c r="E6" s="140"/>
      <c r="F6" s="140"/>
      <c r="G6" s="131"/>
      <c r="H6" s="133"/>
      <c r="I6" s="134"/>
      <c r="J6" s="135"/>
      <c r="K6" s="135"/>
      <c r="L6" s="135"/>
      <c r="M6" s="135"/>
      <c r="N6" s="129" t="e">
        <f>ROUND(AVERAGE(K6:M6),0)</f>
        <v>#DIV/0!</v>
      </c>
      <c r="O6" s="141"/>
      <c r="P6" s="137"/>
      <c r="Q6" s="138"/>
      <c r="R6" s="139"/>
      <c r="S6" s="139"/>
      <c r="T6" s="139"/>
      <c r="U6" s="139"/>
      <c r="V6" s="1" t="e">
        <f t="shared" ref="V6:V62" si="0">ROUND(AVERAGE(S6:U6),0)</f>
        <v>#DIV/0!</v>
      </c>
      <c r="W6" s="139"/>
      <c r="X6" s="139"/>
      <c r="Y6" s="139"/>
      <c r="Z6" s="1" t="e">
        <f t="shared" ref="Z6:Z62" si="1">ROUND(AVERAGE(W6:Y6),0)</f>
        <v>#DIV/0!</v>
      </c>
      <c r="AA6" s="1" t="e">
        <f t="shared" ref="AA6:AA62" si="2">ROUND((V6/Z6),0)</f>
        <v>#DIV/0!</v>
      </c>
      <c r="AB6" s="1" t="e">
        <f>IF(ROUND((H6*N6*AA6)^(1/3),0)&lt;=1,1,IF(ROUND((H6*N6*AA6)^(1/3),0)&lt;=2.3,2,IF(ROUND((H6*N6*AA6)^(1/3),0)&lt;=3.4,3,IF(ROUND((H6*N6*AA6)^(1/3),0)&lt;=4.5,4,5))))</f>
        <v>#DIV/0!</v>
      </c>
    </row>
    <row r="7" spans="1:28" x14ac:dyDescent="0.25">
      <c r="A7" s="131"/>
      <c r="B7" s="132"/>
      <c r="C7" s="132"/>
      <c r="D7" s="131"/>
      <c r="E7" s="131"/>
      <c r="F7" s="131"/>
      <c r="G7" s="131"/>
      <c r="H7" s="133"/>
      <c r="I7" s="134"/>
      <c r="J7" s="135"/>
      <c r="K7" s="135"/>
      <c r="L7" s="135"/>
      <c r="M7" s="135"/>
      <c r="N7" s="129" t="e">
        <f>ROUND(AVERAGE(K7:M7),0)</f>
        <v>#DIV/0!</v>
      </c>
      <c r="O7" s="141"/>
      <c r="P7" s="137"/>
      <c r="Q7" s="138"/>
      <c r="R7" s="139"/>
      <c r="S7" s="139"/>
      <c r="T7" s="139"/>
      <c r="U7" s="139"/>
      <c r="V7" s="1" t="e">
        <f t="shared" si="0"/>
        <v>#DIV/0!</v>
      </c>
      <c r="W7" s="139"/>
      <c r="X7" s="139"/>
      <c r="Y7" s="139"/>
      <c r="Z7" s="1" t="e">
        <f t="shared" si="1"/>
        <v>#DIV/0!</v>
      </c>
      <c r="AA7" s="1" t="e">
        <f t="shared" si="2"/>
        <v>#DIV/0!</v>
      </c>
      <c r="AB7" s="1" t="e">
        <f>IF(ROUND((H7*N7*AA7)^(1/3),0)&lt;=1,1,IF(ROUND((H7*N7*AA7)^(1/3),0)&lt;=2.3,2,IF(ROUND((H7*N7*AA7)^(1/3),0)&lt;=3.4,3,IF(ROUND((H7*N7*AA7)^(1/3),0)&lt;=4.5,4,5))))</f>
        <v>#DIV/0!</v>
      </c>
    </row>
    <row r="8" spans="1:28" x14ac:dyDescent="0.25">
      <c r="A8" s="131"/>
      <c r="B8" s="132"/>
      <c r="C8" s="132"/>
      <c r="D8" s="131"/>
      <c r="E8" s="131"/>
      <c r="F8" s="131"/>
      <c r="G8" s="131"/>
      <c r="H8" s="133"/>
      <c r="I8" s="134"/>
      <c r="J8" s="135"/>
      <c r="K8" s="135"/>
      <c r="L8" s="135"/>
      <c r="M8" s="135"/>
      <c r="N8" s="129" t="e">
        <f>ROUND(AVERAGE(K8:M8),0)</f>
        <v>#DIV/0!</v>
      </c>
      <c r="O8" s="141"/>
      <c r="P8" s="137"/>
      <c r="Q8" s="138"/>
      <c r="R8" s="139"/>
      <c r="S8" s="139"/>
      <c r="T8" s="139"/>
      <c r="U8" s="139"/>
      <c r="V8" s="1" t="e">
        <f t="shared" si="0"/>
        <v>#DIV/0!</v>
      </c>
      <c r="W8" s="139"/>
      <c r="X8" s="139"/>
      <c r="Y8" s="139"/>
      <c r="Z8" s="1" t="e">
        <f t="shared" si="1"/>
        <v>#DIV/0!</v>
      </c>
      <c r="AA8" s="1" t="e">
        <f t="shared" si="2"/>
        <v>#DIV/0!</v>
      </c>
      <c r="AB8" s="1" t="e">
        <f>IF(ROUND((H8*N8*AA8)^(1/3),0)&lt;=1,1,IF(ROUND((H8*N8*AA8)^(1/3),0)&lt;=2.3,2,IF(ROUND((H8*N8*AA8)^(1/3),0)&lt;=3.4,3,IF(ROUND((H8*N8*AA8)^(1/3),0)&lt;=4.5,4,5))))</f>
        <v>#DIV/0!</v>
      </c>
    </row>
    <row r="9" spans="1:28" x14ac:dyDescent="0.25">
      <c r="A9" s="131"/>
      <c r="B9" s="132"/>
      <c r="C9" s="132"/>
      <c r="D9" s="131"/>
      <c r="E9" s="131"/>
      <c r="F9" s="131"/>
      <c r="G9" s="131"/>
      <c r="H9" s="133"/>
      <c r="I9" s="134"/>
      <c r="J9" s="135"/>
      <c r="K9" s="135"/>
      <c r="L9" s="135"/>
      <c r="M9" s="135"/>
      <c r="N9" s="129" t="e">
        <f>ROUND(AVERAGE(K9:M9),0)</f>
        <v>#DIV/0!</v>
      </c>
      <c r="O9" s="141"/>
      <c r="P9" s="137"/>
      <c r="Q9" s="138"/>
      <c r="R9" s="139"/>
      <c r="S9" s="139"/>
      <c r="T9" s="139"/>
      <c r="U9" s="139"/>
      <c r="V9" s="1" t="e">
        <f t="shared" si="0"/>
        <v>#DIV/0!</v>
      </c>
      <c r="W9" s="139"/>
      <c r="X9" s="139"/>
      <c r="Y9" s="139"/>
      <c r="Z9" s="1" t="e">
        <f t="shared" si="1"/>
        <v>#DIV/0!</v>
      </c>
      <c r="AA9" s="1" t="e">
        <f t="shared" si="2"/>
        <v>#DIV/0!</v>
      </c>
      <c r="AB9" s="1" t="e">
        <f>IF(ROUND((H9*N9*AA9)^(1/3),0)&lt;=1,1,IF(ROUND((H9*N9*AA9)^(1/3),0)&lt;=2.3,2,IF(ROUND((H9*N9*AA9)^(1/3),0)&lt;=3.4,3,IF(ROUND((H9*N9*AA9)^(1/3),0)&lt;=4.5,4,5))))</f>
        <v>#DIV/0!</v>
      </c>
    </row>
    <row r="10" spans="1:28" x14ac:dyDescent="0.25">
      <c r="A10" s="131"/>
      <c r="B10" s="132"/>
      <c r="C10" s="132"/>
      <c r="D10" s="131"/>
      <c r="E10" s="131"/>
      <c r="F10" s="131"/>
      <c r="G10" s="131"/>
      <c r="H10" s="133"/>
      <c r="I10" s="134"/>
      <c r="J10" s="135"/>
      <c r="K10" s="135"/>
      <c r="L10" s="135"/>
      <c r="M10" s="135"/>
      <c r="N10" s="129" t="e">
        <f>ROUND(AVERAGE(K10:M10),0)</f>
        <v>#DIV/0!</v>
      </c>
      <c r="O10" s="141"/>
      <c r="P10" s="137"/>
      <c r="Q10" s="138"/>
      <c r="R10" s="139"/>
      <c r="S10" s="139"/>
      <c r="T10" s="139"/>
      <c r="U10" s="139"/>
      <c r="V10" s="1" t="e">
        <f t="shared" si="0"/>
        <v>#DIV/0!</v>
      </c>
      <c r="W10" s="139"/>
      <c r="X10" s="139"/>
      <c r="Y10" s="139"/>
      <c r="Z10" s="1" t="e">
        <f t="shared" si="1"/>
        <v>#DIV/0!</v>
      </c>
      <c r="AA10" s="1" t="e">
        <f t="shared" si="2"/>
        <v>#DIV/0!</v>
      </c>
      <c r="AB10" s="1" t="e">
        <f>IF(ROUND((H10*N10*AA10)^(1/3),0)&lt;=1,1,IF(ROUND((H10*N10*AA10)^(1/3),0)&lt;=2.3,2,IF(ROUND((H10*N10*AA10)^(1/3),0)&lt;=3.4,3,IF(ROUND((H10*N10*AA10)^(1/3),0)&lt;=4.5,4,5))))</f>
        <v>#DIV/0!</v>
      </c>
    </row>
    <row r="11" spans="1:28" x14ac:dyDescent="0.25">
      <c r="A11" s="131"/>
      <c r="B11" s="132"/>
      <c r="C11" s="132"/>
      <c r="D11" s="131"/>
      <c r="E11" s="131"/>
      <c r="F11" s="131"/>
      <c r="G11" s="131"/>
      <c r="H11" s="133"/>
      <c r="I11" s="134"/>
      <c r="J11" s="135"/>
      <c r="K11" s="135"/>
      <c r="L11" s="135"/>
      <c r="M11" s="135"/>
      <c r="N11" s="129" t="e">
        <f>ROUND(AVERAGE(K11:M11),0)</f>
        <v>#DIV/0!</v>
      </c>
      <c r="O11" s="141"/>
      <c r="P11" s="137"/>
      <c r="Q11" s="138"/>
      <c r="R11" s="139"/>
      <c r="S11" s="139"/>
      <c r="T11" s="139"/>
      <c r="U11" s="139"/>
      <c r="V11" s="1" t="e">
        <f t="shared" si="0"/>
        <v>#DIV/0!</v>
      </c>
      <c r="W11" s="139"/>
      <c r="X11" s="139"/>
      <c r="Y11" s="139"/>
      <c r="Z11" s="1" t="e">
        <f t="shared" si="1"/>
        <v>#DIV/0!</v>
      </c>
      <c r="AA11" s="1" t="e">
        <f t="shared" si="2"/>
        <v>#DIV/0!</v>
      </c>
      <c r="AB11" s="1" t="e">
        <f>IF(ROUND((H11*N11*AA11)^(1/3),0)&lt;=1,1,IF(ROUND((H11*N11*AA11)^(1/3),0)&lt;=2.3,2,IF(ROUND((H11*N11*AA11)^(1/3),0)&lt;=3.4,3,IF(ROUND((H11*N11*AA11)^(1/3),0)&lt;=4.5,4,5))))</f>
        <v>#DIV/0!</v>
      </c>
    </row>
    <row r="12" spans="1:28" x14ac:dyDescent="0.25">
      <c r="A12" s="131"/>
      <c r="B12" s="132"/>
      <c r="C12" s="132"/>
      <c r="D12" s="131"/>
      <c r="E12" s="131"/>
      <c r="F12" s="131"/>
      <c r="G12" s="131"/>
      <c r="H12" s="133"/>
      <c r="I12" s="134"/>
      <c r="J12" s="135"/>
      <c r="K12" s="135"/>
      <c r="L12" s="135"/>
      <c r="M12" s="135"/>
      <c r="N12" s="129" t="e">
        <f>ROUND(AVERAGE(K12:M12),0)</f>
        <v>#DIV/0!</v>
      </c>
      <c r="O12" s="141"/>
      <c r="P12" s="137"/>
      <c r="Q12" s="138"/>
      <c r="R12" s="139"/>
      <c r="S12" s="139"/>
      <c r="T12" s="139"/>
      <c r="U12" s="139"/>
      <c r="V12" s="1" t="e">
        <f t="shared" si="0"/>
        <v>#DIV/0!</v>
      </c>
      <c r="W12" s="139"/>
      <c r="X12" s="139"/>
      <c r="Y12" s="139"/>
      <c r="Z12" s="1" t="e">
        <f t="shared" si="1"/>
        <v>#DIV/0!</v>
      </c>
      <c r="AA12" s="1" t="e">
        <f t="shared" si="2"/>
        <v>#DIV/0!</v>
      </c>
      <c r="AB12" s="1" t="e">
        <f>IF(ROUND((H12*N12*AA12)^(1/3),0)&lt;=1,1,IF(ROUND((H12*N12*AA12)^(1/3),0)&lt;=2.3,2,IF(ROUND((H12*N12*AA12)^(1/3),0)&lt;=3.4,3,IF(ROUND((H12*N12*AA12)^(1/3),0)&lt;=4.5,4,5))))</f>
        <v>#DIV/0!</v>
      </c>
    </row>
    <row r="13" spans="1:28" x14ac:dyDescent="0.25">
      <c r="A13" s="131"/>
      <c r="B13" s="132"/>
      <c r="C13" s="132"/>
      <c r="D13" s="131"/>
      <c r="E13" s="131"/>
      <c r="F13" s="131"/>
      <c r="G13" s="131"/>
      <c r="H13" s="133"/>
      <c r="I13" s="134"/>
      <c r="J13" s="135"/>
      <c r="K13" s="135"/>
      <c r="L13" s="135"/>
      <c r="M13" s="135"/>
      <c r="N13" s="129" t="e">
        <f>ROUND(AVERAGE(K13:M13),0)</f>
        <v>#DIV/0!</v>
      </c>
      <c r="O13" s="141"/>
      <c r="P13" s="137"/>
      <c r="Q13" s="138"/>
      <c r="R13" s="139"/>
      <c r="S13" s="139"/>
      <c r="T13" s="139"/>
      <c r="U13" s="139"/>
      <c r="V13" s="1" t="e">
        <f t="shared" si="0"/>
        <v>#DIV/0!</v>
      </c>
      <c r="W13" s="139"/>
      <c r="X13" s="139"/>
      <c r="Y13" s="139"/>
      <c r="Z13" s="1" t="e">
        <f t="shared" si="1"/>
        <v>#DIV/0!</v>
      </c>
      <c r="AA13" s="1" t="e">
        <f t="shared" si="2"/>
        <v>#DIV/0!</v>
      </c>
      <c r="AB13" s="1" t="e">
        <f>IF(ROUND((H13*N13*AA13)^(1/3),0)&lt;=1,1,IF(ROUND((H13*N13*AA13)^(1/3),0)&lt;=2.3,2,IF(ROUND((H13*N13*AA13)^(1/3),0)&lt;=3.4,3,IF(ROUND((H13*N13*AA13)^(1/3),0)&lt;=4.5,4,5))))</f>
        <v>#DIV/0!</v>
      </c>
    </row>
    <row r="14" spans="1:28" x14ac:dyDescent="0.25">
      <c r="A14" s="131"/>
      <c r="B14" s="132"/>
      <c r="C14" s="132"/>
      <c r="D14" s="131"/>
      <c r="E14" s="131"/>
      <c r="F14" s="131"/>
      <c r="G14" s="131"/>
      <c r="H14" s="133"/>
      <c r="I14" s="134"/>
      <c r="J14" s="135"/>
      <c r="K14" s="135"/>
      <c r="L14" s="135"/>
      <c r="M14" s="135"/>
      <c r="N14" s="129" t="e">
        <f>ROUND(AVERAGE(K14:M14),0)</f>
        <v>#DIV/0!</v>
      </c>
      <c r="O14" s="141"/>
      <c r="P14" s="137"/>
      <c r="Q14" s="138"/>
      <c r="R14" s="139"/>
      <c r="S14" s="139"/>
      <c r="T14" s="139"/>
      <c r="U14" s="139"/>
      <c r="V14" s="1" t="e">
        <f t="shared" si="0"/>
        <v>#DIV/0!</v>
      </c>
      <c r="W14" s="139"/>
      <c r="X14" s="139"/>
      <c r="Y14" s="139"/>
      <c r="Z14" s="1" t="e">
        <f t="shared" si="1"/>
        <v>#DIV/0!</v>
      </c>
      <c r="AA14" s="1" t="e">
        <f t="shared" si="2"/>
        <v>#DIV/0!</v>
      </c>
      <c r="AB14" s="1" t="e">
        <f>IF(ROUND((H14*N14*AA14)^(1/3),0)&lt;=1,1,IF(ROUND((H14*N14*AA14)^(1/3),0)&lt;=2.3,2,IF(ROUND((H14*N14*AA14)^(1/3),0)&lt;=3.4,3,IF(ROUND((H14*N14*AA14)^(1/3),0)&lt;=4.5,4,5))))</f>
        <v>#DIV/0!</v>
      </c>
    </row>
    <row r="15" spans="1:28" x14ac:dyDescent="0.25">
      <c r="A15" s="131"/>
      <c r="B15" s="132"/>
      <c r="C15" s="132"/>
      <c r="D15" s="131"/>
      <c r="E15" s="131"/>
      <c r="F15" s="131"/>
      <c r="G15" s="131"/>
      <c r="H15" s="133"/>
      <c r="I15" s="134"/>
      <c r="J15" s="135"/>
      <c r="K15" s="135"/>
      <c r="L15" s="135"/>
      <c r="M15" s="135"/>
      <c r="N15" s="129" t="e">
        <f>ROUND(AVERAGE(K15:M15),0)</f>
        <v>#DIV/0!</v>
      </c>
      <c r="O15" s="141"/>
      <c r="P15" s="137"/>
      <c r="Q15" s="138"/>
      <c r="R15" s="139"/>
      <c r="S15" s="139"/>
      <c r="T15" s="139"/>
      <c r="U15" s="139"/>
      <c r="V15" s="1" t="e">
        <f t="shared" si="0"/>
        <v>#DIV/0!</v>
      </c>
      <c r="W15" s="139"/>
      <c r="X15" s="139"/>
      <c r="Y15" s="139"/>
      <c r="Z15" s="1" t="e">
        <f t="shared" si="1"/>
        <v>#DIV/0!</v>
      </c>
      <c r="AA15" s="1" t="e">
        <f t="shared" si="2"/>
        <v>#DIV/0!</v>
      </c>
      <c r="AB15" s="1" t="e">
        <f>IF(ROUND((H15*N15*AA15)^(1/3),0)&lt;=1,1,IF(ROUND((H15*N15*AA15)^(1/3),0)&lt;=2.3,2,IF(ROUND((H15*N15*AA15)^(1/3),0)&lt;=3.4,3,IF(ROUND((H15*N15*AA15)^(1/3),0)&lt;=4.5,4,5))))</f>
        <v>#DIV/0!</v>
      </c>
    </row>
    <row r="16" spans="1:28" x14ac:dyDescent="0.25">
      <c r="A16" s="131"/>
      <c r="B16" s="132"/>
      <c r="C16" s="132"/>
      <c r="D16" s="131"/>
      <c r="E16" s="131"/>
      <c r="F16" s="131"/>
      <c r="G16" s="131"/>
      <c r="H16" s="133"/>
      <c r="I16" s="134"/>
      <c r="J16" s="131"/>
      <c r="K16" s="135"/>
      <c r="L16" s="135"/>
      <c r="M16" s="135"/>
      <c r="N16" s="129" t="e">
        <f>ROUND(AVERAGE(K16:M16),0)</f>
        <v>#DIV/0!</v>
      </c>
      <c r="O16" s="141"/>
      <c r="P16" s="137"/>
      <c r="Q16" s="138"/>
      <c r="R16" s="139"/>
      <c r="S16" s="139"/>
      <c r="T16" s="139"/>
      <c r="U16" s="139"/>
      <c r="V16" s="1" t="e">
        <f t="shared" si="0"/>
        <v>#DIV/0!</v>
      </c>
      <c r="W16" s="139"/>
      <c r="X16" s="139"/>
      <c r="Y16" s="139"/>
      <c r="Z16" s="1" t="e">
        <f t="shared" si="1"/>
        <v>#DIV/0!</v>
      </c>
      <c r="AA16" s="1" t="e">
        <f t="shared" si="2"/>
        <v>#DIV/0!</v>
      </c>
      <c r="AB16" s="1" t="e">
        <f>IF(ROUND((H16*N16*AA16)^(1/3),0)&lt;=1,1,IF(ROUND((H16*N16*AA16)^(1/3),0)&lt;=2.3,2,IF(ROUND((H16*N16*AA16)^(1/3),0)&lt;=3.4,3,IF(ROUND((H16*N16*AA16)^(1/3),0)&lt;=4.5,4,5))))</f>
        <v>#DIV/0!</v>
      </c>
    </row>
    <row r="17" spans="1:28" x14ac:dyDescent="0.25">
      <c r="A17" s="131"/>
      <c r="B17" s="132"/>
      <c r="C17" s="132"/>
      <c r="D17" s="131"/>
      <c r="E17" s="131"/>
      <c r="F17" s="131"/>
      <c r="G17" s="131"/>
      <c r="H17" s="133"/>
      <c r="I17" s="134"/>
      <c r="J17" s="131"/>
      <c r="K17" s="135"/>
      <c r="L17" s="135"/>
      <c r="M17" s="135"/>
      <c r="N17" s="129" t="e">
        <f>ROUND(AVERAGE(K17:M17),0)</f>
        <v>#DIV/0!</v>
      </c>
      <c r="O17" s="141"/>
      <c r="P17" s="137"/>
      <c r="Q17" s="138"/>
      <c r="R17" s="139"/>
      <c r="S17" s="139"/>
      <c r="T17" s="139"/>
      <c r="U17" s="139"/>
      <c r="V17" s="1" t="e">
        <f t="shared" si="0"/>
        <v>#DIV/0!</v>
      </c>
      <c r="W17" s="139"/>
      <c r="X17" s="139"/>
      <c r="Y17" s="139"/>
      <c r="Z17" s="1" t="e">
        <f t="shared" si="1"/>
        <v>#DIV/0!</v>
      </c>
      <c r="AA17" s="1" t="e">
        <f t="shared" si="2"/>
        <v>#DIV/0!</v>
      </c>
      <c r="AB17" s="1" t="e">
        <f>IF(ROUND((H17*N17*AA17)^(1/3),0)&lt;=1,1,IF(ROUND((H17*N17*AA17)^(1/3),0)&lt;=2.3,2,IF(ROUND((H17*N17*AA17)^(1/3),0)&lt;=3.4,3,IF(ROUND((H17*N17*AA17)^(1/3),0)&lt;=4.5,4,5))))</f>
        <v>#DIV/0!</v>
      </c>
    </row>
    <row r="18" spans="1:28" x14ac:dyDescent="0.25">
      <c r="A18" s="131"/>
      <c r="B18" s="132"/>
      <c r="C18" s="132"/>
      <c r="D18" s="131"/>
      <c r="E18" s="131"/>
      <c r="F18" s="131"/>
      <c r="G18" s="131"/>
      <c r="H18" s="133"/>
      <c r="I18" s="134"/>
      <c r="J18" s="131"/>
      <c r="K18" s="135"/>
      <c r="L18" s="135"/>
      <c r="M18" s="135"/>
      <c r="N18" s="129" t="e">
        <f>ROUND(AVERAGE(K18:M18),0)</f>
        <v>#DIV/0!</v>
      </c>
      <c r="O18" s="141"/>
      <c r="P18" s="137"/>
      <c r="Q18" s="138"/>
      <c r="R18" s="139"/>
      <c r="S18" s="139"/>
      <c r="T18" s="139"/>
      <c r="U18" s="139"/>
      <c r="V18" s="1" t="e">
        <f t="shared" si="0"/>
        <v>#DIV/0!</v>
      </c>
      <c r="W18" s="139"/>
      <c r="X18" s="139"/>
      <c r="Y18" s="139"/>
      <c r="Z18" s="1" t="e">
        <f t="shared" si="1"/>
        <v>#DIV/0!</v>
      </c>
      <c r="AA18" s="1" t="e">
        <f t="shared" si="2"/>
        <v>#DIV/0!</v>
      </c>
      <c r="AB18" s="1" t="e">
        <f>IF(ROUND((H18*N18*AA18)^(1/3),0)&lt;=1,1,IF(ROUND((H18*N18*AA18)^(1/3),0)&lt;=2.3,2,IF(ROUND((H18*N18*AA18)^(1/3),0)&lt;=3.4,3,IF(ROUND((H18*N18*AA18)^(1/3),0)&lt;=4.5,4,5))))</f>
        <v>#DIV/0!</v>
      </c>
    </row>
    <row r="19" spans="1:28" x14ac:dyDescent="0.25">
      <c r="A19" s="131"/>
      <c r="B19" s="132"/>
      <c r="C19" s="132"/>
      <c r="D19" s="131"/>
      <c r="E19" s="131"/>
      <c r="F19" s="131"/>
      <c r="G19" s="131"/>
      <c r="H19" s="133"/>
      <c r="I19" s="134"/>
      <c r="J19" s="131"/>
      <c r="K19" s="135"/>
      <c r="L19" s="135"/>
      <c r="M19" s="135"/>
      <c r="N19" s="129" t="e">
        <f>ROUND(AVERAGE(K19:M19),0)</f>
        <v>#DIV/0!</v>
      </c>
      <c r="O19" s="141"/>
      <c r="P19" s="137"/>
      <c r="Q19" s="138"/>
      <c r="R19" s="139"/>
      <c r="S19" s="139"/>
      <c r="T19" s="139"/>
      <c r="U19" s="139"/>
      <c r="V19" s="1" t="e">
        <f t="shared" si="0"/>
        <v>#DIV/0!</v>
      </c>
      <c r="W19" s="139"/>
      <c r="X19" s="139"/>
      <c r="Y19" s="139"/>
      <c r="Z19" s="1" t="e">
        <f t="shared" si="1"/>
        <v>#DIV/0!</v>
      </c>
      <c r="AA19" s="1" t="e">
        <f t="shared" si="2"/>
        <v>#DIV/0!</v>
      </c>
      <c r="AB19" s="1" t="e">
        <f>IF(ROUND((H19*N19*AA19)^(1/3),0)&lt;=1,1,IF(ROUND((H19*N19*AA19)^(1/3),0)&lt;=2.3,2,IF(ROUND((H19*N19*AA19)^(1/3),0)&lt;=3.4,3,IF(ROUND((H19*N19*AA19)^(1/3),0)&lt;=4.5,4,5))))</f>
        <v>#DIV/0!</v>
      </c>
    </row>
    <row r="20" spans="1:28" x14ac:dyDescent="0.25">
      <c r="A20" s="131"/>
      <c r="B20" s="132"/>
      <c r="C20" s="132"/>
      <c r="D20" s="131"/>
      <c r="E20" s="131"/>
      <c r="F20" s="131"/>
      <c r="G20" s="131"/>
      <c r="H20" s="133"/>
      <c r="I20" s="134"/>
      <c r="J20" s="131"/>
      <c r="K20" s="135"/>
      <c r="L20" s="135"/>
      <c r="M20" s="135"/>
      <c r="N20" s="129" t="e">
        <f>ROUND(AVERAGE(K20:M20),0)</f>
        <v>#DIV/0!</v>
      </c>
      <c r="O20" s="141"/>
      <c r="P20" s="137"/>
      <c r="Q20" s="138"/>
      <c r="R20" s="139"/>
      <c r="S20" s="139"/>
      <c r="T20" s="139"/>
      <c r="U20" s="139"/>
      <c r="V20" s="1" t="e">
        <f t="shared" si="0"/>
        <v>#DIV/0!</v>
      </c>
      <c r="W20" s="139"/>
      <c r="X20" s="139"/>
      <c r="Y20" s="139"/>
      <c r="Z20" s="1" t="e">
        <f t="shared" si="1"/>
        <v>#DIV/0!</v>
      </c>
      <c r="AA20" s="1" t="e">
        <f t="shared" si="2"/>
        <v>#DIV/0!</v>
      </c>
      <c r="AB20" s="1" t="e">
        <f>IF(ROUND((H20*N20*AA20)^(1/3),0)&lt;=1,1,IF(ROUND((H20*N20*AA20)^(1/3),0)&lt;=2.3,2,IF(ROUND((H20*N20*AA20)^(1/3),0)&lt;=3.4,3,IF(ROUND((H20*N20*AA20)^(1/3),0)&lt;=4.5,4,5))))</f>
        <v>#DIV/0!</v>
      </c>
    </row>
    <row r="21" spans="1:28" x14ac:dyDescent="0.25">
      <c r="A21" s="131"/>
      <c r="B21" s="132"/>
      <c r="C21" s="132"/>
      <c r="D21" s="131"/>
      <c r="E21" s="131"/>
      <c r="F21" s="131"/>
      <c r="G21" s="131"/>
      <c r="H21" s="133"/>
      <c r="I21" s="134"/>
      <c r="J21" s="131"/>
      <c r="K21" s="135"/>
      <c r="L21" s="135"/>
      <c r="M21" s="135"/>
      <c r="N21" s="129" t="e">
        <f>ROUND(AVERAGE(K21:M21),0)</f>
        <v>#DIV/0!</v>
      </c>
      <c r="O21" s="141"/>
      <c r="P21" s="137"/>
      <c r="Q21" s="138"/>
      <c r="R21" s="139"/>
      <c r="S21" s="139"/>
      <c r="T21" s="139"/>
      <c r="U21" s="139"/>
      <c r="V21" s="1" t="e">
        <f t="shared" si="0"/>
        <v>#DIV/0!</v>
      </c>
      <c r="W21" s="139"/>
      <c r="X21" s="139"/>
      <c r="Y21" s="139"/>
      <c r="Z21" s="1" t="e">
        <f t="shared" si="1"/>
        <v>#DIV/0!</v>
      </c>
      <c r="AA21" s="1" t="e">
        <f t="shared" si="2"/>
        <v>#DIV/0!</v>
      </c>
      <c r="AB21" s="1" t="e">
        <f>IF(ROUND((H21*N21*AA21)^(1/3),0)&lt;=1,1,IF(ROUND((H21*N21*AA21)^(1/3),0)&lt;=2.3,2,IF(ROUND((H21*N21*AA21)^(1/3),0)&lt;=3.4,3,IF(ROUND((H21*N21*AA21)^(1/3),0)&lt;=4.5,4,5))))</f>
        <v>#DIV/0!</v>
      </c>
    </row>
    <row r="22" spans="1:28" x14ac:dyDescent="0.25">
      <c r="A22" s="131"/>
      <c r="B22" s="132"/>
      <c r="C22" s="132"/>
      <c r="D22" s="131"/>
      <c r="E22" s="131"/>
      <c r="F22" s="131"/>
      <c r="G22" s="131"/>
      <c r="H22" s="133"/>
      <c r="I22" s="134"/>
      <c r="J22" s="131"/>
      <c r="K22" s="135"/>
      <c r="L22" s="135"/>
      <c r="M22" s="135"/>
      <c r="N22" s="129" t="e">
        <f>ROUND(AVERAGE(K22:M22),0)</f>
        <v>#DIV/0!</v>
      </c>
      <c r="O22" s="141"/>
      <c r="P22" s="137"/>
      <c r="Q22" s="138"/>
      <c r="R22" s="139"/>
      <c r="S22" s="139"/>
      <c r="T22" s="139"/>
      <c r="U22" s="139"/>
      <c r="V22" s="1" t="e">
        <f t="shared" si="0"/>
        <v>#DIV/0!</v>
      </c>
      <c r="W22" s="139"/>
      <c r="X22" s="139"/>
      <c r="Y22" s="139"/>
      <c r="Z22" s="1" t="e">
        <f t="shared" si="1"/>
        <v>#DIV/0!</v>
      </c>
      <c r="AA22" s="1" t="e">
        <f t="shared" si="2"/>
        <v>#DIV/0!</v>
      </c>
      <c r="AB22" s="1" t="e">
        <f>IF(ROUND((H22*N22*AA22)^(1/3),0)&lt;=1,1,IF(ROUND((H22*N22*AA22)^(1/3),0)&lt;=2.3,2,IF(ROUND((H22*N22*AA22)^(1/3),0)&lt;=3.4,3,IF(ROUND((H22*N22*AA22)^(1/3),0)&lt;=4.5,4,5))))</f>
        <v>#DIV/0!</v>
      </c>
    </row>
    <row r="23" spans="1:28" x14ac:dyDescent="0.25">
      <c r="A23" s="131"/>
      <c r="B23" s="132"/>
      <c r="C23" s="132"/>
      <c r="D23" s="131"/>
      <c r="E23" s="131"/>
      <c r="F23" s="131"/>
      <c r="G23" s="131"/>
      <c r="H23" s="133"/>
      <c r="I23" s="134"/>
      <c r="J23" s="131"/>
      <c r="K23" s="135"/>
      <c r="L23" s="135"/>
      <c r="M23" s="135"/>
      <c r="N23" s="129" t="e">
        <f>ROUND(AVERAGE(K23:M23),0)</f>
        <v>#DIV/0!</v>
      </c>
      <c r="O23" s="141"/>
      <c r="P23" s="137"/>
      <c r="Q23" s="138"/>
      <c r="R23" s="139"/>
      <c r="S23" s="139"/>
      <c r="T23" s="139"/>
      <c r="U23" s="139"/>
      <c r="V23" s="1" t="e">
        <f t="shared" si="0"/>
        <v>#DIV/0!</v>
      </c>
      <c r="W23" s="139"/>
      <c r="X23" s="139"/>
      <c r="Y23" s="139"/>
      <c r="Z23" s="1" t="e">
        <f t="shared" si="1"/>
        <v>#DIV/0!</v>
      </c>
      <c r="AA23" s="1" t="e">
        <f t="shared" si="2"/>
        <v>#DIV/0!</v>
      </c>
      <c r="AB23" s="1" t="e">
        <f>IF(ROUND((H23*N23*AA23)^(1/3),0)&lt;=1,1,IF(ROUND((H23*N23*AA23)^(1/3),0)&lt;=2.3,2,IF(ROUND((H23*N23*AA23)^(1/3),0)&lt;=3.4,3,IF(ROUND((H23*N23*AA23)^(1/3),0)&lt;=4.5,4,5))))</f>
        <v>#DIV/0!</v>
      </c>
    </row>
    <row r="24" spans="1:28" x14ac:dyDescent="0.25">
      <c r="A24" s="131"/>
      <c r="B24" s="132"/>
      <c r="C24" s="132"/>
      <c r="D24" s="131"/>
      <c r="E24" s="131"/>
      <c r="F24" s="131"/>
      <c r="G24" s="131"/>
      <c r="H24" s="133"/>
      <c r="I24" s="134"/>
      <c r="J24" s="131"/>
      <c r="K24" s="135"/>
      <c r="L24" s="135"/>
      <c r="M24" s="135"/>
      <c r="N24" s="129" t="e">
        <f>ROUND(AVERAGE(K24:M24),0)</f>
        <v>#DIV/0!</v>
      </c>
      <c r="O24" s="141"/>
      <c r="P24" s="137"/>
      <c r="Q24" s="138"/>
      <c r="R24" s="139"/>
      <c r="S24" s="139"/>
      <c r="T24" s="139"/>
      <c r="U24" s="139"/>
      <c r="V24" s="1" t="e">
        <f t="shared" si="0"/>
        <v>#DIV/0!</v>
      </c>
      <c r="W24" s="139"/>
      <c r="X24" s="139"/>
      <c r="Y24" s="139"/>
      <c r="Z24" s="1" t="e">
        <f t="shared" si="1"/>
        <v>#DIV/0!</v>
      </c>
      <c r="AA24" s="1" t="e">
        <f t="shared" si="2"/>
        <v>#DIV/0!</v>
      </c>
      <c r="AB24" s="1" t="e">
        <f>IF(ROUND((H24*N24*AA24)^(1/3),0)&lt;=1,1,IF(ROUND((H24*N24*AA24)^(1/3),0)&lt;=2.3,2,IF(ROUND((H24*N24*AA24)^(1/3),0)&lt;=3.4,3,IF(ROUND((H24*N24*AA24)^(1/3),0)&lt;=4.5,4,5))))</f>
        <v>#DIV/0!</v>
      </c>
    </row>
    <row r="25" spans="1:28" x14ac:dyDescent="0.25">
      <c r="A25" s="131"/>
      <c r="B25" s="132"/>
      <c r="C25" s="132"/>
      <c r="D25" s="131"/>
      <c r="E25" s="131"/>
      <c r="F25" s="131"/>
      <c r="G25" s="131"/>
      <c r="H25" s="133"/>
      <c r="I25" s="134"/>
      <c r="J25" s="131"/>
      <c r="K25" s="135"/>
      <c r="L25" s="135"/>
      <c r="M25" s="135"/>
      <c r="N25" s="129" t="e">
        <f>ROUND(AVERAGE(K25:M25),0)</f>
        <v>#DIV/0!</v>
      </c>
      <c r="O25" s="141"/>
      <c r="P25" s="137"/>
      <c r="Q25" s="138"/>
      <c r="R25" s="139"/>
      <c r="S25" s="139"/>
      <c r="T25" s="139"/>
      <c r="U25" s="139"/>
      <c r="V25" s="1" t="e">
        <f t="shared" si="0"/>
        <v>#DIV/0!</v>
      </c>
      <c r="W25" s="139"/>
      <c r="X25" s="139"/>
      <c r="Y25" s="139"/>
      <c r="Z25" s="1" t="e">
        <f t="shared" si="1"/>
        <v>#DIV/0!</v>
      </c>
      <c r="AA25" s="1" t="e">
        <f t="shared" si="2"/>
        <v>#DIV/0!</v>
      </c>
      <c r="AB25" s="1" t="e">
        <f>IF(ROUND((H25*N25*AA25)^(1/3),0)&lt;=1,1,IF(ROUND((H25*N25*AA25)^(1/3),0)&lt;=2.3,2,IF(ROUND((H25*N25*AA25)^(1/3),0)&lt;=3.4,3,IF(ROUND((H25*N25*AA25)^(1/3),0)&lt;=4.5,4,5))))</f>
        <v>#DIV/0!</v>
      </c>
    </row>
    <row r="26" spans="1:28" x14ac:dyDescent="0.25">
      <c r="A26" s="131"/>
      <c r="B26" s="132"/>
      <c r="C26" s="132"/>
      <c r="D26" s="131"/>
      <c r="E26" s="131"/>
      <c r="F26" s="131"/>
      <c r="G26" s="131"/>
      <c r="H26" s="133"/>
      <c r="I26" s="134"/>
      <c r="J26" s="131"/>
      <c r="K26" s="135"/>
      <c r="L26" s="135"/>
      <c r="M26" s="135"/>
      <c r="N26" s="129" t="e">
        <f>ROUND(AVERAGE(K26:M26),0)</f>
        <v>#DIV/0!</v>
      </c>
      <c r="O26" s="141"/>
      <c r="P26" s="137"/>
      <c r="Q26" s="138"/>
      <c r="R26" s="139"/>
      <c r="S26" s="139"/>
      <c r="T26" s="139"/>
      <c r="U26" s="139"/>
      <c r="V26" s="1" t="e">
        <f t="shared" si="0"/>
        <v>#DIV/0!</v>
      </c>
      <c r="W26" s="139"/>
      <c r="X26" s="139"/>
      <c r="Y26" s="139"/>
      <c r="Z26" s="1" t="e">
        <f t="shared" si="1"/>
        <v>#DIV/0!</v>
      </c>
      <c r="AA26" s="1" t="e">
        <f t="shared" si="2"/>
        <v>#DIV/0!</v>
      </c>
      <c r="AB26" s="1" t="e">
        <f>IF(ROUND((H26*N26*AA26)^(1/3),0)&lt;=1,1,IF(ROUND((H26*N26*AA26)^(1/3),0)&lt;=2.3,2,IF(ROUND((H26*N26*AA26)^(1/3),0)&lt;=3.4,3,IF(ROUND((H26*N26*AA26)^(1/3),0)&lt;=4.5,4,5))))</f>
        <v>#DIV/0!</v>
      </c>
    </row>
    <row r="27" spans="1:28" x14ac:dyDescent="0.25">
      <c r="A27" s="131"/>
      <c r="B27" s="132"/>
      <c r="C27" s="132"/>
      <c r="D27" s="131"/>
      <c r="E27" s="131"/>
      <c r="F27" s="131"/>
      <c r="G27" s="131"/>
      <c r="H27" s="133"/>
      <c r="I27" s="134"/>
      <c r="J27" s="131"/>
      <c r="K27" s="135"/>
      <c r="L27" s="135"/>
      <c r="M27" s="135"/>
      <c r="N27" s="129" t="e">
        <f>ROUND(AVERAGE(K27:M27),0)</f>
        <v>#DIV/0!</v>
      </c>
      <c r="O27" s="141"/>
      <c r="P27" s="137"/>
      <c r="Q27" s="138"/>
      <c r="R27" s="139"/>
      <c r="S27" s="139"/>
      <c r="T27" s="139"/>
      <c r="U27" s="139"/>
      <c r="V27" s="1" t="e">
        <f t="shared" si="0"/>
        <v>#DIV/0!</v>
      </c>
      <c r="W27" s="139"/>
      <c r="X27" s="139"/>
      <c r="Y27" s="139"/>
      <c r="Z27" s="1" t="e">
        <f t="shared" si="1"/>
        <v>#DIV/0!</v>
      </c>
      <c r="AA27" s="1" t="e">
        <f t="shared" si="2"/>
        <v>#DIV/0!</v>
      </c>
      <c r="AB27" s="1" t="e">
        <f>IF(ROUND((H27*N27*AA27)^(1/3),0)&lt;=1,1,IF(ROUND((H27*N27*AA27)^(1/3),0)&lt;=2.3,2,IF(ROUND((H27*N27*AA27)^(1/3),0)&lt;=3.4,3,IF(ROUND((H27*N27*AA27)^(1/3),0)&lt;=4.5,4,5))))</f>
        <v>#DIV/0!</v>
      </c>
    </row>
    <row r="28" spans="1:28" x14ac:dyDescent="0.25">
      <c r="A28" s="131"/>
      <c r="B28" s="132"/>
      <c r="C28" s="132"/>
      <c r="D28" s="131"/>
      <c r="E28" s="131"/>
      <c r="F28" s="131"/>
      <c r="G28" s="131"/>
      <c r="H28" s="133"/>
      <c r="I28" s="134"/>
      <c r="J28" s="131"/>
      <c r="K28" s="135"/>
      <c r="L28" s="135"/>
      <c r="M28" s="135"/>
      <c r="N28" s="129" t="e">
        <f>ROUND(AVERAGE(K28:M28),0)</f>
        <v>#DIV/0!</v>
      </c>
      <c r="O28" s="141"/>
      <c r="P28" s="137"/>
      <c r="Q28" s="138"/>
      <c r="R28" s="139"/>
      <c r="S28" s="139"/>
      <c r="T28" s="139"/>
      <c r="U28" s="139"/>
      <c r="V28" s="1" t="e">
        <f t="shared" si="0"/>
        <v>#DIV/0!</v>
      </c>
      <c r="W28" s="139"/>
      <c r="X28" s="139"/>
      <c r="Y28" s="139"/>
      <c r="Z28" s="1" t="e">
        <f t="shared" si="1"/>
        <v>#DIV/0!</v>
      </c>
      <c r="AA28" s="1" t="e">
        <f t="shared" si="2"/>
        <v>#DIV/0!</v>
      </c>
      <c r="AB28" s="1" t="e">
        <f>IF(ROUND((H28*N28*AA28)^(1/3),0)&lt;=1,1,IF(ROUND((H28*N28*AA28)^(1/3),0)&lt;=2.3,2,IF(ROUND((H28*N28*AA28)^(1/3),0)&lt;=3.4,3,IF(ROUND((H28*N28*AA28)^(1/3),0)&lt;=4.5,4,5))))</f>
        <v>#DIV/0!</v>
      </c>
    </row>
    <row r="29" spans="1:28" x14ac:dyDescent="0.25">
      <c r="A29" s="131"/>
      <c r="B29" s="132"/>
      <c r="C29" s="132"/>
      <c r="D29" s="131"/>
      <c r="E29" s="131"/>
      <c r="F29" s="131"/>
      <c r="G29" s="131"/>
      <c r="H29" s="133"/>
      <c r="I29" s="134"/>
      <c r="J29" s="131"/>
      <c r="K29" s="135"/>
      <c r="L29" s="135"/>
      <c r="M29" s="135"/>
      <c r="N29" s="129" t="e">
        <f>ROUND(AVERAGE(K29:M29),0)</f>
        <v>#DIV/0!</v>
      </c>
      <c r="O29" s="141"/>
      <c r="P29" s="137"/>
      <c r="Q29" s="138"/>
      <c r="R29" s="139"/>
      <c r="S29" s="139"/>
      <c r="T29" s="139"/>
      <c r="U29" s="139"/>
      <c r="V29" s="1" t="e">
        <f t="shared" si="0"/>
        <v>#DIV/0!</v>
      </c>
      <c r="W29" s="139"/>
      <c r="X29" s="139"/>
      <c r="Y29" s="139"/>
      <c r="Z29" s="1" t="e">
        <f t="shared" si="1"/>
        <v>#DIV/0!</v>
      </c>
      <c r="AA29" s="1" t="e">
        <f t="shared" si="2"/>
        <v>#DIV/0!</v>
      </c>
      <c r="AB29" s="1" t="e">
        <f>IF(ROUND((H29*N29*AA29)^(1/3),0)&lt;=1,1,IF(ROUND((H29*N29*AA29)^(1/3),0)&lt;=2.3,2,IF(ROUND((H29*N29*AA29)^(1/3),0)&lt;=3.4,3,IF(ROUND((H29*N29*AA29)^(1/3),0)&lt;=4.5,4,5))))</f>
        <v>#DIV/0!</v>
      </c>
    </row>
    <row r="30" spans="1:28" x14ac:dyDescent="0.25">
      <c r="A30" s="131"/>
      <c r="B30" s="132"/>
      <c r="C30" s="132"/>
      <c r="D30" s="131"/>
      <c r="E30" s="131"/>
      <c r="F30" s="131"/>
      <c r="G30" s="131"/>
      <c r="H30" s="133"/>
      <c r="I30" s="134"/>
      <c r="J30" s="131"/>
      <c r="K30" s="135"/>
      <c r="L30" s="135"/>
      <c r="M30" s="135"/>
      <c r="N30" s="129" t="e">
        <f>ROUND(AVERAGE(K30:M30),0)</f>
        <v>#DIV/0!</v>
      </c>
      <c r="O30" s="141"/>
      <c r="P30" s="137"/>
      <c r="Q30" s="138"/>
      <c r="R30" s="139"/>
      <c r="S30" s="139"/>
      <c r="T30" s="139"/>
      <c r="U30" s="139"/>
      <c r="V30" s="1" t="e">
        <f t="shared" si="0"/>
        <v>#DIV/0!</v>
      </c>
      <c r="W30" s="139"/>
      <c r="X30" s="139"/>
      <c r="Y30" s="139"/>
      <c r="Z30" s="1" t="e">
        <f t="shared" si="1"/>
        <v>#DIV/0!</v>
      </c>
      <c r="AA30" s="1" t="e">
        <f t="shared" si="2"/>
        <v>#DIV/0!</v>
      </c>
      <c r="AB30" s="1" t="e">
        <f>IF(ROUND((H30*N30*AA30)^(1/3),0)&lt;=1,1,IF(ROUND((H30*N30*AA30)^(1/3),0)&lt;=2.3,2,IF(ROUND((H30*N30*AA30)^(1/3),0)&lt;=3.4,3,IF(ROUND((H30*N30*AA30)^(1/3),0)&lt;=4.5,4,5))))</f>
        <v>#DIV/0!</v>
      </c>
    </row>
    <row r="31" spans="1:28" x14ac:dyDescent="0.25">
      <c r="A31" s="131"/>
      <c r="B31" s="132"/>
      <c r="C31" s="132"/>
      <c r="D31" s="131"/>
      <c r="E31" s="131"/>
      <c r="F31" s="131"/>
      <c r="G31" s="131"/>
      <c r="H31" s="133"/>
      <c r="I31" s="134"/>
      <c r="J31" s="131"/>
      <c r="K31" s="135"/>
      <c r="L31" s="135"/>
      <c r="M31" s="135"/>
      <c r="N31" s="129" t="e">
        <f>ROUND(AVERAGE(K31:M31),0)</f>
        <v>#DIV/0!</v>
      </c>
      <c r="O31" s="141"/>
      <c r="P31" s="137"/>
      <c r="Q31" s="138"/>
      <c r="R31" s="139"/>
      <c r="S31" s="139"/>
      <c r="T31" s="139"/>
      <c r="U31" s="139"/>
      <c r="V31" s="1" t="e">
        <f t="shared" si="0"/>
        <v>#DIV/0!</v>
      </c>
      <c r="W31" s="139"/>
      <c r="X31" s="139"/>
      <c r="Y31" s="139"/>
      <c r="Z31" s="1" t="e">
        <f t="shared" si="1"/>
        <v>#DIV/0!</v>
      </c>
      <c r="AA31" s="1" t="e">
        <f t="shared" si="2"/>
        <v>#DIV/0!</v>
      </c>
      <c r="AB31" s="1" t="e">
        <f>IF(ROUND((H31*N31*AA31)^(1/3),0)&lt;=1,1,IF(ROUND((H31*N31*AA31)^(1/3),0)&lt;=2.3,2,IF(ROUND((H31*N31*AA31)^(1/3),0)&lt;=3.4,3,IF(ROUND((H31*N31*AA31)^(1/3),0)&lt;=4.5,4,5))))</f>
        <v>#DIV/0!</v>
      </c>
    </row>
    <row r="32" spans="1:28" x14ac:dyDescent="0.25">
      <c r="A32" s="131"/>
      <c r="B32" s="132"/>
      <c r="C32" s="132"/>
      <c r="D32" s="131"/>
      <c r="E32" s="131"/>
      <c r="F32" s="131"/>
      <c r="G32" s="131"/>
      <c r="H32" s="133"/>
      <c r="I32" s="134"/>
      <c r="J32" s="131"/>
      <c r="K32" s="135"/>
      <c r="L32" s="135"/>
      <c r="M32" s="135"/>
      <c r="N32" s="129" t="e">
        <f>ROUND(AVERAGE(K32:M32),0)</f>
        <v>#DIV/0!</v>
      </c>
      <c r="O32" s="141"/>
      <c r="P32" s="137"/>
      <c r="Q32" s="138"/>
      <c r="R32" s="139"/>
      <c r="S32" s="139"/>
      <c r="T32" s="139"/>
      <c r="U32" s="139"/>
      <c r="V32" s="1" t="e">
        <f t="shared" si="0"/>
        <v>#DIV/0!</v>
      </c>
      <c r="W32" s="139"/>
      <c r="X32" s="139"/>
      <c r="Y32" s="139"/>
      <c r="Z32" s="1" t="e">
        <f t="shared" si="1"/>
        <v>#DIV/0!</v>
      </c>
      <c r="AA32" s="1" t="e">
        <f t="shared" si="2"/>
        <v>#DIV/0!</v>
      </c>
      <c r="AB32" s="1" t="e">
        <f>IF(ROUND((H32*N32*AA32)^(1/3),0)&lt;=1,1,IF(ROUND((H32*N32*AA32)^(1/3),0)&lt;=2.3,2,IF(ROUND((H32*N32*AA32)^(1/3),0)&lt;=3.4,3,IF(ROUND((H32*N32*AA32)^(1/3),0)&lt;=4.5,4,5))))</f>
        <v>#DIV/0!</v>
      </c>
    </row>
    <row r="33" spans="1:28" x14ac:dyDescent="0.25">
      <c r="A33" s="131"/>
      <c r="B33" s="132"/>
      <c r="C33" s="132"/>
      <c r="D33" s="131"/>
      <c r="E33" s="131"/>
      <c r="F33" s="131"/>
      <c r="G33" s="131"/>
      <c r="H33" s="133"/>
      <c r="I33" s="134"/>
      <c r="J33" s="131"/>
      <c r="K33" s="135"/>
      <c r="L33" s="135"/>
      <c r="M33" s="135"/>
      <c r="N33" s="129" t="e">
        <f>ROUND(AVERAGE(K33:M33),0)</f>
        <v>#DIV/0!</v>
      </c>
      <c r="O33" s="141"/>
      <c r="P33" s="137"/>
      <c r="Q33" s="138"/>
      <c r="R33" s="139"/>
      <c r="S33" s="139"/>
      <c r="T33" s="139"/>
      <c r="U33" s="139"/>
      <c r="V33" s="1" t="e">
        <f t="shared" si="0"/>
        <v>#DIV/0!</v>
      </c>
      <c r="W33" s="139"/>
      <c r="X33" s="139"/>
      <c r="Y33" s="139"/>
      <c r="Z33" s="1" t="e">
        <f t="shared" si="1"/>
        <v>#DIV/0!</v>
      </c>
      <c r="AA33" s="1" t="e">
        <f t="shared" si="2"/>
        <v>#DIV/0!</v>
      </c>
      <c r="AB33" s="1" t="e">
        <f>IF(ROUND((H33*N33*AA33)^(1/3),0)&lt;=1,1,IF(ROUND((H33*N33*AA33)^(1/3),0)&lt;=2.3,2,IF(ROUND((H33*N33*AA33)^(1/3),0)&lt;=3.4,3,IF(ROUND((H33*N33*AA33)^(1/3),0)&lt;=4.5,4,5))))</f>
        <v>#DIV/0!</v>
      </c>
    </row>
    <row r="34" spans="1:28" x14ac:dyDescent="0.25">
      <c r="A34" s="131"/>
      <c r="B34" s="132"/>
      <c r="C34" s="132"/>
      <c r="D34" s="131"/>
      <c r="E34" s="131"/>
      <c r="F34" s="131"/>
      <c r="G34" s="131"/>
      <c r="H34" s="133"/>
      <c r="I34" s="134"/>
      <c r="J34" s="131"/>
      <c r="K34" s="135"/>
      <c r="L34" s="135"/>
      <c r="M34" s="135"/>
      <c r="N34" s="129" t="e">
        <f>ROUND(AVERAGE(K34:M34),0)</f>
        <v>#DIV/0!</v>
      </c>
      <c r="O34" s="141"/>
      <c r="P34" s="137"/>
      <c r="Q34" s="138"/>
      <c r="R34" s="139"/>
      <c r="S34" s="139"/>
      <c r="T34" s="139"/>
      <c r="U34" s="139"/>
      <c r="V34" s="1" t="e">
        <f t="shared" si="0"/>
        <v>#DIV/0!</v>
      </c>
      <c r="W34" s="139"/>
      <c r="X34" s="139"/>
      <c r="Y34" s="139"/>
      <c r="Z34" s="1" t="e">
        <f t="shared" si="1"/>
        <v>#DIV/0!</v>
      </c>
      <c r="AA34" s="1" t="e">
        <f t="shared" si="2"/>
        <v>#DIV/0!</v>
      </c>
      <c r="AB34" s="1" t="e">
        <f>IF(ROUND((H34*N34*AA34)^(1/3),0)&lt;=1,1,IF(ROUND((H34*N34*AA34)^(1/3),0)&lt;=2.3,2,IF(ROUND((H34*N34*AA34)^(1/3),0)&lt;=3.4,3,IF(ROUND((H34*N34*AA34)^(1/3),0)&lt;=4.5,4,5))))</f>
        <v>#DIV/0!</v>
      </c>
    </row>
    <row r="35" spans="1:28" x14ac:dyDescent="0.25">
      <c r="A35" s="131"/>
      <c r="B35" s="132"/>
      <c r="C35" s="132"/>
      <c r="D35" s="131"/>
      <c r="E35" s="131"/>
      <c r="F35" s="131"/>
      <c r="G35" s="131"/>
      <c r="H35" s="133"/>
      <c r="I35" s="134"/>
      <c r="J35" s="131"/>
      <c r="K35" s="135"/>
      <c r="L35" s="135"/>
      <c r="M35" s="135"/>
      <c r="N35" s="129" t="e">
        <f>ROUND(AVERAGE(K35:M35),0)</f>
        <v>#DIV/0!</v>
      </c>
      <c r="O35" s="141"/>
      <c r="P35" s="137"/>
      <c r="Q35" s="138"/>
      <c r="R35" s="139"/>
      <c r="S35" s="139"/>
      <c r="T35" s="139"/>
      <c r="U35" s="139"/>
      <c r="V35" s="1" t="e">
        <f t="shared" si="0"/>
        <v>#DIV/0!</v>
      </c>
      <c r="W35" s="139"/>
      <c r="X35" s="139"/>
      <c r="Y35" s="139"/>
      <c r="Z35" s="1" t="e">
        <f t="shared" si="1"/>
        <v>#DIV/0!</v>
      </c>
      <c r="AA35" s="1" t="e">
        <f t="shared" si="2"/>
        <v>#DIV/0!</v>
      </c>
      <c r="AB35" s="1" t="e">
        <f>IF(ROUND((H35*N35*AA35)^(1/3),0)&lt;=1,1,IF(ROUND((H35*N35*AA35)^(1/3),0)&lt;=2.3,2,IF(ROUND((H35*N35*AA35)^(1/3),0)&lt;=3.4,3,IF(ROUND((H35*N35*AA35)^(1/3),0)&lt;=4.5,4,5))))</f>
        <v>#DIV/0!</v>
      </c>
    </row>
    <row r="36" spans="1:28" x14ac:dyDescent="0.25">
      <c r="A36" s="131"/>
      <c r="B36" s="132"/>
      <c r="C36" s="132"/>
      <c r="D36" s="131"/>
      <c r="E36" s="131"/>
      <c r="F36" s="131"/>
      <c r="G36" s="131"/>
      <c r="H36" s="133"/>
      <c r="I36" s="134"/>
      <c r="J36" s="131"/>
      <c r="K36" s="135"/>
      <c r="L36" s="135"/>
      <c r="M36" s="135"/>
      <c r="N36" s="129" t="e">
        <f>ROUND(AVERAGE(K36:M36),0)</f>
        <v>#DIV/0!</v>
      </c>
      <c r="O36" s="141"/>
      <c r="P36" s="137"/>
      <c r="Q36" s="138"/>
      <c r="R36" s="139"/>
      <c r="S36" s="139"/>
      <c r="T36" s="139"/>
      <c r="U36" s="139"/>
      <c r="V36" s="1" t="e">
        <f t="shared" si="0"/>
        <v>#DIV/0!</v>
      </c>
      <c r="W36" s="139"/>
      <c r="X36" s="139"/>
      <c r="Y36" s="139"/>
      <c r="Z36" s="1" t="e">
        <f t="shared" si="1"/>
        <v>#DIV/0!</v>
      </c>
      <c r="AA36" s="1" t="e">
        <f t="shared" si="2"/>
        <v>#DIV/0!</v>
      </c>
      <c r="AB36" s="1" t="e">
        <f>IF(ROUND((H36*N36*AA36)^(1/3),0)&lt;=1,1,IF(ROUND((H36*N36*AA36)^(1/3),0)&lt;=2.3,2,IF(ROUND((H36*N36*AA36)^(1/3),0)&lt;=3.4,3,IF(ROUND((H36*N36*AA36)^(1/3),0)&lt;=4.5,4,5))))</f>
        <v>#DIV/0!</v>
      </c>
    </row>
    <row r="37" spans="1:28" x14ac:dyDescent="0.25">
      <c r="A37" s="131"/>
      <c r="B37" s="132"/>
      <c r="C37" s="132"/>
      <c r="D37" s="131"/>
      <c r="E37" s="131"/>
      <c r="F37" s="131"/>
      <c r="G37" s="131"/>
      <c r="H37" s="133"/>
      <c r="I37" s="134"/>
      <c r="J37" s="131"/>
      <c r="K37" s="135"/>
      <c r="L37" s="135"/>
      <c r="M37" s="135"/>
      <c r="N37" s="129" t="e">
        <f>ROUND(AVERAGE(K37:M37),0)</f>
        <v>#DIV/0!</v>
      </c>
      <c r="O37" s="141"/>
      <c r="P37" s="137"/>
      <c r="Q37" s="138"/>
      <c r="R37" s="139"/>
      <c r="S37" s="139"/>
      <c r="T37" s="139"/>
      <c r="U37" s="139"/>
      <c r="V37" s="1" t="e">
        <f t="shared" si="0"/>
        <v>#DIV/0!</v>
      </c>
      <c r="W37" s="139"/>
      <c r="X37" s="139"/>
      <c r="Y37" s="139"/>
      <c r="Z37" s="1" t="e">
        <f t="shared" si="1"/>
        <v>#DIV/0!</v>
      </c>
      <c r="AA37" s="1" t="e">
        <f t="shared" si="2"/>
        <v>#DIV/0!</v>
      </c>
      <c r="AB37" s="1" t="e">
        <f>IF(ROUND((H37*N37*AA37)^(1/3),0)&lt;=1,1,IF(ROUND((H37*N37*AA37)^(1/3),0)&lt;=2.3,2,IF(ROUND((H37*N37*AA37)^(1/3),0)&lt;=3.4,3,IF(ROUND((H37*N37*AA37)^(1/3),0)&lt;=4.5,4,5))))</f>
        <v>#DIV/0!</v>
      </c>
    </row>
    <row r="38" spans="1:28" x14ac:dyDescent="0.25">
      <c r="A38" s="131"/>
      <c r="B38" s="132"/>
      <c r="C38" s="132"/>
      <c r="D38" s="131"/>
      <c r="E38" s="131"/>
      <c r="F38" s="131"/>
      <c r="G38" s="131"/>
      <c r="H38" s="133"/>
      <c r="I38" s="134"/>
      <c r="J38" s="131"/>
      <c r="K38" s="135"/>
      <c r="L38" s="135"/>
      <c r="M38" s="135"/>
      <c r="N38" s="129" t="e">
        <f>ROUND(AVERAGE(K38:M38),0)</f>
        <v>#DIV/0!</v>
      </c>
      <c r="O38" s="141"/>
      <c r="P38" s="137"/>
      <c r="Q38" s="138"/>
      <c r="R38" s="139"/>
      <c r="S38" s="139"/>
      <c r="T38" s="139"/>
      <c r="U38" s="139"/>
      <c r="V38" s="1" t="e">
        <f t="shared" si="0"/>
        <v>#DIV/0!</v>
      </c>
      <c r="W38" s="139"/>
      <c r="X38" s="139"/>
      <c r="Y38" s="139"/>
      <c r="Z38" s="1" t="e">
        <f t="shared" si="1"/>
        <v>#DIV/0!</v>
      </c>
      <c r="AA38" s="1" t="e">
        <f t="shared" si="2"/>
        <v>#DIV/0!</v>
      </c>
      <c r="AB38" s="1" t="e">
        <f>IF(ROUND((H38*N38*AA38)^(1/3),0)&lt;=1,1,IF(ROUND((H38*N38*AA38)^(1/3),0)&lt;=2.3,2,IF(ROUND((H38*N38*AA38)^(1/3),0)&lt;=3.4,3,IF(ROUND((H38*N38*AA38)^(1/3),0)&lt;=4.5,4,5))))</f>
        <v>#DIV/0!</v>
      </c>
    </row>
    <row r="39" spans="1:28" x14ac:dyDescent="0.25">
      <c r="A39" s="131"/>
      <c r="B39" s="132"/>
      <c r="C39" s="132"/>
      <c r="D39" s="131"/>
      <c r="E39" s="131"/>
      <c r="F39" s="131"/>
      <c r="G39" s="131"/>
      <c r="H39" s="133"/>
      <c r="I39" s="134"/>
      <c r="J39" s="131"/>
      <c r="K39" s="135"/>
      <c r="L39" s="135"/>
      <c r="M39" s="135"/>
      <c r="N39" s="129" t="e">
        <f>ROUND(AVERAGE(K39:M39),0)</f>
        <v>#DIV/0!</v>
      </c>
      <c r="O39" s="141"/>
      <c r="P39" s="137"/>
      <c r="Q39" s="138"/>
      <c r="R39" s="139"/>
      <c r="S39" s="139"/>
      <c r="T39" s="139"/>
      <c r="U39" s="139"/>
      <c r="V39" s="1" t="e">
        <f t="shared" si="0"/>
        <v>#DIV/0!</v>
      </c>
      <c r="W39" s="139"/>
      <c r="X39" s="139"/>
      <c r="Y39" s="139"/>
      <c r="Z39" s="1" t="e">
        <f t="shared" si="1"/>
        <v>#DIV/0!</v>
      </c>
      <c r="AA39" s="1" t="e">
        <f t="shared" si="2"/>
        <v>#DIV/0!</v>
      </c>
      <c r="AB39" s="1" t="e">
        <f>IF(ROUND((H39*N39*AA39)^(1/3),0)&lt;=1,1,IF(ROUND((H39*N39*AA39)^(1/3),0)&lt;=2.3,2,IF(ROUND((H39*N39*AA39)^(1/3),0)&lt;=3.4,3,IF(ROUND((H39*N39*AA39)^(1/3),0)&lt;=4.5,4,5))))</f>
        <v>#DIV/0!</v>
      </c>
    </row>
    <row r="40" spans="1:28" x14ac:dyDescent="0.25">
      <c r="A40" s="131"/>
      <c r="B40" s="132"/>
      <c r="C40" s="132"/>
      <c r="D40" s="131"/>
      <c r="E40" s="131"/>
      <c r="F40" s="131"/>
      <c r="G40" s="131"/>
      <c r="H40" s="133"/>
      <c r="I40" s="134"/>
      <c r="J40" s="131"/>
      <c r="K40" s="135"/>
      <c r="L40" s="135"/>
      <c r="M40" s="135"/>
      <c r="N40" s="129" t="e">
        <f>ROUND(AVERAGE(K40:M40),0)</f>
        <v>#DIV/0!</v>
      </c>
      <c r="O40" s="141"/>
      <c r="P40" s="137"/>
      <c r="Q40" s="138"/>
      <c r="R40" s="139"/>
      <c r="S40" s="139"/>
      <c r="T40" s="139"/>
      <c r="U40" s="139"/>
      <c r="V40" s="1" t="e">
        <f t="shared" si="0"/>
        <v>#DIV/0!</v>
      </c>
      <c r="W40" s="139"/>
      <c r="X40" s="139"/>
      <c r="Y40" s="139"/>
      <c r="Z40" s="1" t="e">
        <f t="shared" si="1"/>
        <v>#DIV/0!</v>
      </c>
      <c r="AA40" s="1" t="e">
        <f t="shared" si="2"/>
        <v>#DIV/0!</v>
      </c>
      <c r="AB40" s="1" t="e">
        <f>IF(ROUND((H40*N40*AA40)^(1/3),0)&lt;=1,1,IF(ROUND((H40*N40*AA40)^(1/3),0)&lt;=2.3,2,IF(ROUND((H40*N40*AA40)^(1/3),0)&lt;=3.4,3,IF(ROUND((H40*N40*AA40)^(1/3),0)&lt;=4.5,4,5))))</f>
        <v>#DIV/0!</v>
      </c>
    </row>
    <row r="41" spans="1:28" x14ac:dyDescent="0.25">
      <c r="A41" s="131"/>
      <c r="B41" s="132"/>
      <c r="C41" s="132"/>
      <c r="D41" s="131"/>
      <c r="E41" s="131"/>
      <c r="F41" s="131"/>
      <c r="G41" s="131"/>
      <c r="H41" s="133"/>
      <c r="I41" s="134"/>
      <c r="J41" s="131"/>
      <c r="K41" s="135"/>
      <c r="L41" s="135"/>
      <c r="M41" s="135"/>
      <c r="N41" s="129" t="e">
        <f>ROUND(AVERAGE(K41:M41),0)</f>
        <v>#DIV/0!</v>
      </c>
      <c r="O41" s="141"/>
      <c r="P41" s="137"/>
      <c r="Q41" s="138"/>
      <c r="R41" s="139"/>
      <c r="S41" s="139"/>
      <c r="T41" s="139"/>
      <c r="U41" s="139"/>
      <c r="V41" s="1" t="e">
        <f t="shared" si="0"/>
        <v>#DIV/0!</v>
      </c>
      <c r="W41" s="139"/>
      <c r="X41" s="139"/>
      <c r="Y41" s="139"/>
      <c r="Z41" s="1" t="e">
        <f t="shared" si="1"/>
        <v>#DIV/0!</v>
      </c>
      <c r="AA41" s="1" t="e">
        <f t="shared" si="2"/>
        <v>#DIV/0!</v>
      </c>
      <c r="AB41" s="1" t="e">
        <f>IF(ROUND((H41*N41*AA41)^(1/3),0)&lt;=1,1,IF(ROUND((H41*N41*AA41)^(1/3),0)&lt;=2.3,2,IF(ROUND((H41*N41*AA41)^(1/3),0)&lt;=3.4,3,IF(ROUND((H41*N41*AA41)^(1/3),0)&lt;=4.5,4,5))))</f>
        <v>#DIV/0!</v>
      </c>
    </row>
    <row r="42" spans="1:28" x14ac:dyDescent="0.25">
      <c r="A42" s="131"/>
      <c r="B42" s="132"/>
      <c r="C42" s="132"/>
      <c r="D42" s="131"/>
      <c r="E42" s="131"/>
      <c r="F42" s="131"/>
      <c r="G42" s="131"/>
      <c r="H42" s="133"/>
      <c r="I42" s="134"/>
      <c r="J42" s="131"/>
      <c r="K42" s="135"/>
      <c r="L42" s="135"/>
      <c r="M42" s="135"/>
      <c r="N42" s="129" t="e">
        <f>ROUND(AVERAGE(K42:M42),0)</f>
        <v>#DIV/0!</v>
      </c>
      <c r="O42" s="141"/>
      <c r="P42" s="137"/>
      <c r="Q42" s="138"/>
      <c r="R42" s="139"/>
      <c r="S42" s="139"/>
      <c r="T42" s="139"/>
      <c r="U42" s="139"/>
      <c r="V42" s="1" t="e">
        <f t="shared" si="0"/>
        <v>#DIV/0!</v>
      </c>
      <c r="W42" s="139"/>
      <c r="X42" s="139"/>
      <c r="Y42" s="139"/>
      <c r="Z42" s="1" t="e">
        <f t="shared" si="1"/>
        <v>#DIV/0!</v>
      </c>
      <c r="AA42" s="1" t="e">
        <f t="shared" si="2"/>
        <v>#DIV/0!</v>
      </c>
      <c r="AB42" s="1" t="e">
        <f>IF(ROUND((H42*N42*AA42)^(1/3),0)&lt;=1,1,IF(ROUND((H42*N42*AA42)^(1/3),0)&lt;=2.3,2,IF(ROUND((H42*N42*AA42)^(1/3),0)&lt;=3.4,3,IF(ROUND((H42*N42*AA42)^(1/3),0)&lt;=4.5,4,5))))</f>
        <v>#DIV/0!</v>
      </c>
    </row>
    <row r="43" spans="1:28" x14ac:dyDescent="0.25">
      <c r="A43" s="131"/>
      <c r="B43" s="132"/>
      <c r="C43" s="132"/>
      <c r="D43" s="131"/>
      <c r="E43" s="131"/>
      <c r="F43" s="131"/>
      <c r="G43" s="131"/>
      <c r="H43" s="133"/>
      <c r="I43" s="134"/>
      <c r="J43" s="131"/>
      <c r="K43" s="135"/>
      <c r="L43" s="135"/>
      <c r="M43" s="135"/>
      <c r="N43" s="129" t="e">
        <f>ROUND(AVERAGE(K43:M43),0)</f>
        <v>#DIV/0!</v>
      </c>
      <c r="O43" s="141"/>
      <c r="P43" s="137"/>
      <c r="Q43" s="138"/>
      <c r="R43" s="139"/>
      <c r="S43" s="139"/>
      <c r="T43" s="139"/>
      <c r="U43" s="139"/>
      <c r="V43" s="1" t="e">
        <f t="shared" si="0"/>
        <v>#DIV/0!</v>
      </c>
      <c r="W43" s="139"/>
      <c r="X43" s="139"/>
      <c r="Y43" s="139"/>
      <c r="Z43" s="1" t="e">
        <f t="shared" si="1"/>
        <v>#DIV/0!</v>
      </c>
      <c r="AA43" s="1" t="e">
        <f t="shared" si="2"/>
        <v>#DIV/0!</v>
      </c>
      <c r="AB43" s="1" t="e">
        <f>IF(ROUND((H43*N43*AA43)^(1/3),0)&lt;=1,1,IF(ROUND((H43*N43*AA43)^(1/3),0)&lt;=2.3,2,IF(ROUND((H43*N43*AA43)^(1/3),0)&lt;=3.4,3,IF(ROUND((H43*N43*AA43)^(1/3),0)&lt;=4.5,4,5))))</f>
        <v>#DIV/0!</v>
      </c>
    </row>
    <row r="44" spans="1:28" x14ac:dyDescent="0.25">
      <c r="A44" s="131"/>
      <c r="B44" s="132"/>
      <c r="C44" s="132"/>
      <c r="D44" s="131"/>
      <c r="E44" s="131"/>
      <c r="F44" s="131"/>
      <c r="G44" s="131"/>
      <c r="H44" s="133"/>
      <c r="I44" s="134"/>
      <c r="J44" s="131"/>
      <c r="K44" s="135"/>
      <c r="L44" s="135"/>
      <c r="M44" s="135"/>
      <c r="N44" s="129" t="e">
        <f>ROUND(AVERAGE(K44:M44),0)</f>
        <v>#DIV/0!</v>
      </c>
      <c r="O44" s="141"/>
      <c r="P44" s="137"/>
      <c r="Q44" s="138"/>
      <c r="R44" s="139"/>
      <c r="S44" s="139"/>
      <c r="T44" s="139"/>
      <c r="U44" s="139"/>
      <c r="V44" s="1" t="e">
        <f t="shared" si="0"/>
        <v>#DIV/0!</v>
      </c>
      <c r="W44" s="139"/>
      <c r="X44" s="139"/>
      <c r="Y44" s="139"/>
      <c r="Z44" s="1" t="e">
        <f t="shared" si="1"/>
        <v>#DIV/0!</v>
      </c>
      <c r="AA44" s="1" t="e">
        <f t="shared" si="2"/>
        <v>#DIV/0!</v>
      </c>
      <c r="AB44" s="1" t="e">
        <f>IF(ROUND((H44*N44*AA44)^(1/3),0)&lt;=1,1,IF(ROUND((H44*N44*AA44)^(1/3),0)&lt;=2.3,2,IF(ROUND((H44*N44*AA44)^(1/3),0)&lt;=3.4,3,IF(ROUND((H44*N44*AA44)^(1/3),0)&lt;=4.5,4,5))))</f>
        <v>#DIV/0!</v>
      </c>
    </row>
    <row r="45" spans="1:28" x14ac:dyDescent="0.25">
      <c r="A45" s="131"/>
      <c r="B45" s="132"/>
      <c r="C45" s="132"/>
      <c r="D45" s="131"/>
      <c r="E45" s="131"/>
      <c r="F45" s="131"/>
      <c r="G45" s="131"/>
      <c r="H45" s="133"/>
      <c r="I45" s="134"/>
      <c r="J45" s="131"/>
      <c r="K45" s="135"/>
      <c r="L45" s="135"/>
      <c r="M45" s="135"/>
      <c r="N45" s="129" t="e">
        <f>ROUND(AVERAGE(K45:M45),0)</f>
        <v>#DIV/0!</v>
      </c>
      <c r="O45" s="141"/>
      <c r="P45" s="137"/>
      <c r="Q45" s="138"/>
      <c r="R45" s="139"/>
      <c r="S45" s="139"/>
      <c r="T45" s="139"/>
      <c r="U45" s="139"/>
      <c r="V45" s="1" t="e">
        <f t="shared" si="0"/>
        <v>#DIV/0!</v>
      </c>
      <c r="W45" s="139"/>
      <c r="X45" s="139"/>
      <c r="Y45" s="139"/>
      <c r="Z45" s="1" t="e">
        <f t="shared" si="1"/>
        <v>#DIV/0!</v>
      </c>
      <c r="AA45" s="1" t="e">
        <f t="shared" si="2"/>
        <v>#DIV/0!</v>
      </c>
      <c r="AB45" s="1" t="e">
        <f>IF(ROUND((H45*N45*AA45)^(1/3),0)&lt;=1,1,IF(ROUND((H45*N45*AA45)^(1/3),0)&lt;=2.3,2,IF(ROUND((H45*N45*AA45)^(1/3),0)&lt;=3.4,3,IF(ROUND((H45*N45*AA45)^(1/3),0)&lt;=4.5,4,5))))</f>
        <v>#DIV/0!</v>
      </c>
    </row>
    <row r="46" spans="1:28" x14ac:dyDescent="0.25">
      <c r="A46" s="131"/>
      <c r="B46" s="132"/>
      <c r="C46" s="132"/>
      <c r="D46" s="131"/>
      <c r="E46" s="131"/>
      <c r="F46" s="131"/>
      <c r="G46" s="131"/>
      <c r="H46" s="133"/>
      <c r="I46" s="134"/>
      <c r="J46" s="131"/>
      <c r="K46" s="135"/>
      <c r="L46" s="135"/>
      <c r="M46" s="135"/>
      <c r="N46" s="129" t="e">
        <f>ROUND(AVERAGE(K46:M46),0)</f>
        <v>#DIV/0!</v>
      </c>
      <c r="O46" s="141"/>
      <c r="P46" s="137"/>
      <c r="Q46" s="138"/>
      <c r="R46" s="139"/>
      <c r="S46" s="139"/>
      <c r="T46" s="139"/>
      <c r="U46" s="139"/>
      <c r="V46" s="1" t="e">
        <f t="shared" si="0"/>
        <v>#DIV/0!</v>
      </c>
      <c r="W46" s="139"/>
      <c r="X46" s="139"/>
      <c r="Y46" s="139"/>
      <c r="Z46" s="1" t="e">
        <f t="shared" si="1"/>
        <v>#DIV/0!</v>
      </c>
      <c r="AA46" s="1" t="e">
        <f t="shared" si="2"/>
        <v>#DIV/0!</v>
      </c>
      <c r="AB46" s="1" t="e">
        <f>IF(ROUND((H46*N46*AA46)^(1/3),0)&lt;=1,1,IF(ROUND((H46*N46*AA46)^(1/3),0)&lt;=2.3,2,IF(ROUND((H46*N46*AA46)^(1/3),0)&lt;=3.4,3,IF(ROUND((H46*N46*AA46)^(1/3),0)&lt;=4.5,4,5))))</f>
        <v>#DIV/0!</v>
      </c>
    </row>
    <row r="47" spans="1:28" x14ac:dyDescent="0.25">
      <c r="A47" s="131"/>
      <c r="B47" s="132"/>
      <c r="C47" s="132"/>
      <c r="D47" s="131"/>
      <c r="E47" s="131"/>
      <c r="F47" s="131"/>
      <c r="G47" s="131"/>
      <c r="H47" s="133"/>
      <c r="I47" s="134"/>
      <c r="J47" s="131"/>
      <c r="K47" s="135"/>
      <c r="L47" s="135"/>
      <c r="M47" s="135"/>
      <c r="N47" s="129" t="e">
        <f>ROUND(AVERAGE(K47:M47),0)</f>
        <v>#DIV/0!</v>
      </c>
      <c r="O47" s="141"/>
      <c r="P47" s="137"/>
      <c r="Q47" s="138"/>
      <c r="R47" s="139"/>
      <c r="S47" s="139"/>
      <c r="T47" s="139"/>
      <c r="U47" s="139"/>
      <c r="V47" s="1" t="e">
        <f t="shared" si="0"/>
        <v>#DIV/0!</v>
      </c>
      <c r="W47" s="139"/>
      <c r="X47" s="139"/>
      <c r="Y47" s="139"/>
      <c r="Z47" s="1" t="e">
        <f t="shared" si="1"/>
        <v>#DIV/0!</v>
      </c>
      <c r="AA47" s="1" t="e">
        <f t="shared" si="2"/>
        <v>#DIV/0!</v>
      </c>
      <c r="AB47" s="1" t="e">
        <f>IF(ROUND((H47*N47*AA47)^(1/3),0)&lt;=1,1,IF(ROUND((H47*N47*AA47)^(1/3),0)&lt;=2.3,2,IF(ROUND((H47*N47*AA47)^(1/3),0)&lt;=3.4,3,IF(ROUND((H47*N47*AA47)^(1/3),0)&lt;=4.5,4,5))))</f>
        <v>#DIV/0!</v>
      </c>
    </row>
    <row r="48" spans="1:28" x14ac:dyDescent="0.25">
      <c r="A48" s="131"/>
      <c r="B48" s="132"/>
      <c r="C48" s="132"/>
      <c r="D48" s="131"/>
      <c r="E48" s="131"/>
      <c r="F48" s="131"/>
      <c r="G48" s="131"/>
      <c r="H48" s="133"/>
      <c r="I48" s="134"/>
      <c r="J48" s="131"/>
      <c r="K48" s="135"/>
      <c r="L48" s="135"/>
      <c r="M48" s="135"/>
      <c r="N48" s="129" t="e">
        <f>ROUND(AVERAGE(K48:M48),0)</f>
        <v>#DIV/0!</v>
      </c>
      <c r="O48" s="141"/>
      <c r="P48" s="137"/>
      <c r="Q48" s="138"/>
      <c r="R48" s="139"/>
      <c r="S48" s="139"/>
      <c r="T48" s="139"/>
      <c r="U48" s="139"/>
      <c r="V48" s="1" t="e">
        <f t="shared" si="0"/>
        <v>#DIV/0!</v>
      </c>
      <c r="W48" s="139"/>
      <c r="X48" s="139"/>
      <c r="Y48" s="139"/>
      <c r="Z48" s="1" t="e">
        <f t="shared" si="1"/>
        <v>#DIV/0!</v>
      </c>
      <c r="AA48" s="1" t="e">
        <f t="shared" si="2"/>
        <v>#DIV/0!</v>
      </c>
      <c r="AB48" s="1" t="e">
        <f>IF(ROUND((H48*N48*AA48)^(1/3),0)&lt;=1,1,IF(ROUND((H48*N48*AA48)^(1/3),0)&lt;=2.3,2,IF(ROUND((H48*N48*AA48)^(1/3),0)&lt;=3.4,3,IF(ROUND((H48*N48*AA48)^(1/3),0)&lt;=4.5,4,5))))</f>
        <v>#DIV/0!</v>
      </c>
    </row>
    <row r="49" spans="1:28" x14ac:dyDescent="0.25">
      <c r="A49" s="131"/>
      <c r="B49" s="132"/>
      <c r="C49" s="132"/>
      <c r="D49" s="131"/>
      <c r="E49" s="131"/>
      <c r="F49" s="131"/>
      <c r="G49" s="131"/>
      <c r="H49" s="133"/>
      <c r="I49" s="134"/>
      <c r="J49" s="131"/>
      <c r="K49" s="135"/>
      <c r="L49" s="135"/>
      <c r="M49" s="135"/>
      <c r="N49" s="129" t="e">
        <f>ROUND(AVERAGE(K49:M49),0)</f>
        <v>#DIV/0!</v>
      </c>
      <c r="O49" s="141"/>
      <c r="P49" s="137"/>
      <c r="Q49" s="138"/>
      <c r="R49" s="139"/>
      <c r="S49" s="139"/>
      <c r="T49" s="139"/>
      <c r="U49" s="139"/>
      <c r="V49" s="1" t="e">
        <f t="shared" si="0"/>
        <v>#DIV/0!</v>
      </c>
      <c r="W49" s="139"/>
      <c r="X49" s="139"/>
      <c r="Y49" s="139"/>
      <c r="Z49" s="1" t="e">
        <f t="shared" si="1"/>
        <v>#DIV/0!</v>
      </c>
      <c r="AA49" s="1" t="e">
        <f t="shared" si="2"/>
        <v>#DIV/0!</v>
      </c>
      <c r="AB49" s="1" t="e">
        <f>IF(ROUND((H49*N49*AA49)^(1/3),0)&lt;=1,1,IF(ROUND((H49*N49*AA49)^(1/3),0)&lt;=2.3,2,IF(ROUND((H49*N49*AA49)^(1/3),0)&lt;=3.4,3,IF(ROUND((H49*N49*AA49)^(1/3),0)&lt;=4.5,4,5))))</f>
        <v>#DIV/0!</v>
      </c>
    </row>
    <row r="50" spans="1:28" x14ac:dyDescent="0.25">
      <c r="A50" s="131"/>
      <c r="B50" s="132"/>
      <c r="C50" s="132"/>
      <c r="D50" s="131"/>
      <c r="E50" s="131"/>
      <c r="F50" s="131"/>
      <c r="G50" s="131"/>
      <c r="H50" s="133"/>
      <c r="I50" s="134"/>
      <c r="J50" s="131"/>
      <c r="K50" s="135"/>
      <c r="L50" s="135"/>
      <c r="M50" s="135"/>
      <c r="N50" s="129" t="e">
        <f>ROUND(AVERAGE(K50:M50),0)</f>
        <v>#DIV/0!</v>
      </c>
      <c r="O50" s="141"/>
      <c r="P50" s="137"/>
      <c r="Q50" s="138"/>
      <c r="R50" s="139"/>
      <c r="S50" s="139"/>
      <c r="T50" s="139"/>
      <c r="U50" s="139"/>
      <c r="V50" s="1" t="e">
        <f t="shared" si="0"/>
        <v>#DIV/0!</v>
      </c>
      <c r="W50" s="139"/>
      <c r="X50" s="139"/>
      <c r="Y50" s="139"/>
      <c r="Z50" s="1" t="e">
        <f t="shared" si="1"/>
        <v>#DIV/0!</v>
      </c>
      <c r="AA50" s="1" t="e">
        <f t="shared" si="2"/>
        <v>#DIV/0!</v>
      </c>
      <c r="AB50" s="1" t="e">
        <f>IF(ROUND((H50*N50*AA50)^(1/3),0)&lt;=1,1,IF(ROUND((H50*N50*AA50)^(1/3),0)&lt;=2.3,2,IF(ROUND((H50*N50*AA50)^(1/3),0)&lt;=3.4,3,IF(ROUND((H50*N50*AA50)^(1/3),0)&lt;=4.5,4,5))))</f>
        <v>#DIV/0!</v>
      </c>
    </row>
    <row r="51" spans="1:28" x14ac:dyDescent="0.25">
      <c r="A51" s="131"/>
      <c r="B51" s="132"/>
      <c r="C51" s="132"/>
      <c r="D51" s="131"/>
      <c r="E51" s="131"/>
      <c r="F51" s="131"/>
      <c r="G51" s="131"/>
      <c r="H51" s="133"/>
      <c r="I51" s="134"/>
      <c r="J51" s="131"/>
      <c r="K51" s="135"/>
      <c r="L51" s="135"/>
      <c r="M51" s="135"/>
      <c r="N51" s="129" t="e">
        <f>ROUND(AVERAGE(K51:M51),0)</f>
        <v>#DIV/0!</v>
      </c>
      <c r="O51" s="141"/>
      <c r="P51" s="137"/>
      <c r="Q51" s="138"/>
      <c r="R51" s="139"/>
      <c r="S51" s="139"/>
      <c r="T51" s="139"/>
      <c r="U51" s="139"/>
      <c r="V51" s="1" t="e">
        <f t="shared" si="0"/>
        <v>#DIV/0!</v>
      </c>
      <c r="W51" s="139"/>
      <c r="X51" s="139"/>
      <c r="Y51" s="139"/>
      <c r="Z51" s="1" t="e">
        <f t="shared" si="1"/>
        <v>#DIV/0!</v>
      </c>
      <c r="AA51" s="1" t="e">
        <f t="shared" si="2"/>
        <v>#DIV/0!</v>
      </c>
      <c r="AB51" s="1" t="e">
        <f>IF(ROUND((H51*N51*AA51)^(1/3),0)&lt;=1,1,IF(ROUND((H51*N51*AA51)^(1/3),0)&lt;=2.3,2,IF(ROUND((H51*N51*AA51)^(1/3),0)&lt;=3.4,3,IF(ROUND((H51*N51*AA51)^(1/3),0)&lt;=4.5,4,5))))</f>
        <v>#DIV/0!</v>
      </c>
    </row>
    <row r="52" spans="1:28" x14ac:dyDescent="0.25">
      <c r="A52" s="131"/>
      <c r="B52" s="132"/>
      <c r="C52" s="132"/>
      <c r="D52" s="131"/>
      <c r="E52" s="131"/>
      <c r="F52" s="131"/>
      <c r="G52" s="131"/>
      <c r="H52" s="133"/>
      <c r="I52" s="134"/>
      <c r="J52" s="131"/>
      <c r="K52" s="135"/>
      <c r="L52" s="135"/>
      <c r="M52" s="135"/>
      <c r="N52" s="129" t="e">
        <f>ROUND(AVERAGE(K52:M52),0)</f>
        <v>#DIV/0!</v>
      </c>
      <c r="O52" s="141"/>
      <c r="P52" s="137"/>
      <c r="Q52" s="138"/>
      <c r="R52" s="139"/>
      <c r="S52" s="139"/>
      <c r="T52" s="139"/>
      <c r="U52" s="139"/>
      <c r="V52" s="1" t="e">
        <f t="shared" si="0"/>
        <v>#DIV/0!</v>
      </c>
      <c r="W52" s="139"/>
      <c r="X52" s="139"/>
      <c r="Y52" s="139"/>
      <c r="Z52" s="1" t="e">
        <f t="shared" si="1"/>
        <v>#DIV/0!</v>
      </c>
      <c r="AA52" s="1" t="e">
        <f t="shared" si="2"/>
        <v>#DIV/0!</v>
      </c>
      <c r="AB52" s="1" t="e">
        <f>IF(ROUND((H52*N52*AA52)^(1/3),0)&lt;=1,1,IF(ROUND((H52*N52*AA52)^(1/3),0)&lt;=2.3,2,IF(ROUND((H52*N52*AA52)^(1/3),0)&lt;=3.4,3,IF(ROUND((H52*N52*AA52)^(1/3),0)&lt;=4.5,4,5))))</f>
        <v>#DIV/0!</v>
      </c>
    </row>
    <row r="53" spans="1:28" x14ac:dyDescent="0.25">
      <c r="A53" s="131"/>
      <c r="B53" s="132"/>
      <c r="C53" s="132"/>
      <c r="D53" s="131"/>
      <c r="E53" s="131"/>
      <c r="F53" s="131"/>
      <c r="G53" s="131"/>
      <c r="H53" s="133"/>
      <c r="I53" s="134"/>
      <c r="J53" s="131"/>
      <c r="K53" s="135"/>
      <c r="L53" s="135"/>
      <c r="M53" s="135"/>
      <c r="N53" s="129" t="e">
        <f>ROUND(AVERAGE(K53:M53),0)</f>
        <v>#DIV/0!</v>
      </c>
      <c r="O53" s="141"/>
      <c r="P53" s="137"/>
      <c r="Q53" s="138"/>
      <c r="R53" s="139"/>
      <c r="S53" s="139"/>
      <c r="T53" s="139"/>
      <c r="U53" s="139"/>
      <c r="V53" s="1" t="e">
        <f t="shared" si="0"/>
        <v>#DIV/0!</v>
      </c>
      <c r="W53" s="139"/>
      <c r="X53" s="139"/>
      <c r="Y53" s="139"/>
      <c r="Z53" s="1" t="e">
        <f t="shared" si="1"/>
        <v>#DIV/0!</v>
      </c>
      <c r="AA53" s="1" t="e">
        <f t="shared" si="2"/>
        <v>#DIV/0!</v>
      </c>
      <c r="AB53" s="1" t="e">
        <f>IF(ROUND((H53*N53*AA53)^(1/3),0)&lt;=1,1,IF(ROUND((H53*N53*AA53)^(1/3),0)&lt;=2.3,2,IF(ROUND((H53*N53*AA53)^(1/3),0)&lt;=3.4,3,IF(ROUND((H53*N53*AA53)^(1/3),0)&lt;=4.5,4,5))))</f>
        <v>#DIV/0!</v>
      </c>
    </row>
    <row r="54" spans="1:28" x14ac:dyDescent="0.25">
      <c r="A54" s="131"/>
      <c r="B54" s="132"/>
      <c r="C54" s="132"/>
      <c r="D54" s="131"/>
      <c r="E54" s="131"/>
      <c r="F54" s="131"/>
      <c r="G54" s="131"/>
      <c r="H54" s="133"/>
      <c r="I54" s="134"/>
      <c r="J54" s="131"/>
      <c r="K54" s="135"/>
      <c r="L54" s="135"/>
      <c r="M54" s="135"/>
      <c r="N54" s="129" t="e">
        <f>ROUND(AVERAGE(K54:M54),0)</f>
        <v>#DIV/0!</v>
      </c>
      <c r="O54" s="141"/>
      <c r="P54" s="137"/>
      <c r="Q54" s="138"/>
      <c r="R54" s="139"/>
      <c r="S54" s="139"/>
      <c r="T54" s="139"/>
      <c r="U54" s="139"/>
      <c r="V54" s="1" t="e">
        <f t="shared" si="0"/>
        <v>#DIV/0!</v>
      </c>
      <c r="W54" s="139"/>
      <c r="X54" s="139"/>
      <c r="Y54" s="139"/>
      <c r="Z54" s="1" t="e">
        <f t="shared" si="1"/>
        <v>#DIV/0!</v>
      </c>
      <c r="AA54" s="1" t="e">
        <f t="shared" si="2"/>
        <v>#DIV/0!</v>
      </c>
      <c r="AB54" s="1" t="e">
        <f>IF(ROUND((H54*N54*AA54)^(1/3),0)&lt;=1,1,IF(ROUND((H54*N54*AA54)^(1/3),0)&lt;=2.3,2,IF(ROUND((H54*N54*AA54)^(1/3),0)&lt;=3.4,3,IF(ROUND((H54*N54*AA54)^(1/3),0)&lt;=4.5,4,5))))</f>
        <v>#DIV/0!</v>
      </c>
    </row>
    <row r="55" spans="1:28" x14ac:dyDescent="0.25">
      <c r="A55" s="131"/>
      <c r="B55" s="132"/>
      <c r="C55" s="132"/>
      <c r="D55" s="131"/>
      <c r="E55" s="131"/>
      <c r="F55" s="131"/>
      <c r="G55" s="131"/>
      <c r="H55" s="133"/>
      <c r="I55" s="134"/>
      <c r="J55" s="131"/>
      <c r="K55" s="135"/>
      <c r="L55" s="135"/>
      <c r="M55" s="135"/>
      <c r="N55" s="129" t="e">
        <f>ROUND(AVERAGE(K55:M55),0)</f>
        <v>#DIV/0!</v>
      </c>
      <c r="O55" s="141"/>
      <c r="P55" s="137"/>
      <c r="Q55" s="138"/>
      <c r="R55" s="139"/>
      <c r="S55" s="139"/>
      <c r="T55" s="139"/>
      <c r="U55" s="139"/>
      <c r="V55" s="1" t="e">
        <f t="shared" si="0"/>
        <v>#DIV/0!</v>
      </c>
      <c r="W55" s="139"/>
      <c r="X55" s="139"/>
      <c r="Y55" s="139"/>
      <c r="Z55" s="1" t="e">
        <f t="shared" si="1"/>
        <v>#DIV/0!</v>
      </c>
      <c r="AA55" s="1" t="e">
        <f t="shared" si="2"/>
        <v>#DIV/0!</v>
      </c>
      <c r="AB55" s="1" t="e">
        <f>IF(ROUND((H55*N55*AA55)^(1/3),0)&lt;=1,1,IF(ROUND((H55*N55*AA55)^(1/3),0)&lt;=2.3,2,IF(ROUND((H55*N55*AA55)^(1/3),0)&lt;=3.4,3,IF(ROUND((H55*N55*AA55)^(1/3),0)&lt;=4.5,4,5))))</f>
        <v>#DIV/0!</v>
      </c>
    </row>
    <row r="56" spans="1:28" x14ac:dyDescent="0.25">
      <c r="A56" s="131"/>
      <c r="B56" s="132"/>
      <c r="C56" s="132"/>
      <c r="D56" s="131"/>
      <c r="E56" s="131"/>
      <c r="F56" s="131"/>
      <c r="G56" s="131"/>
      <c r="H56" s="133"/>
      <c r="I56" s="134"/>
      <c r="J56" s="131"/>
      <c r="K56" s="135"/>
      <c r="L56" s="135"/>
      <c r="M56" s="135"/>
      <c r="N56" s="129" t="e">
        <f>ROUND(AVERAGE(K56:M56),0)</f>
        <v>#DIV/0!</v>
      </c>
      <c r="O56" s="141"/>
      <c r="P56" s="137"/>
      <c r="Q56" s="138"/>
      <c r="R56" s="139"/>
      <c r="S56" s="139"/>
      <c r="T56" s="139"/>
      <c r="U56" s="139"/>
      <c r="V56" s="1" t="e">
        <f t="shared" si="0"/>
        <v>#DIV/0!</v>
      </c>
      <c r="W56" s="139"/>
      <c r="X56" s="139"/>
      <c r="Y56" s="139"/>
      <c r="Z56" s="1" t="e">
        <f t="shared" si="1"/>
        <v>#DIV/0!</v>
      </c>
      <c r="AA56" s="1" t="e">
        <f t="shared" si="2"/>
        <v>#DIV/0!</v>
      </c>
      <c r="AB56" s="1" t="e">
        <f>IF(ROUND((H56*N56*AA56)^(1/3),0)&lt;=1,1,IF(ROUND((H56*N56*AA56)^(1/3),0)&lt;=2.3,2,IF(ROUND((H56*N56*AA56)^(1/3),0)&lt;=3.4,3,IF(ROUND((H56*N56*AA56)^(1/3),0)&lt;=4.5,4,5))))</f>
        <v>#DIV/0!</v>
      </c>
    </row>
    <row r="57" spans="1:28" x14ac:dyDescent="0.25">
      <c r="A57" s="131"/>
      <c r="B57" s="132"/>
      <c r="C57" s="132"/>
      <c r="D57" s="131"/>
      <c r="E57" s="131"/>
      <c r="F57" s="131"/>
      <c r="G57" s="131"/>
      <c r="H57" s="133"/>
      <c r="I57" s="134"/>
      <c r="J57" s="131"/>
      <c r="K57" s="135"/>
      <c r="L57" s="135"/>
      <c r="M57" s="135"/>
      <c r="N57" s="129" t="e">
        <f>ROUND(AVERAGE(K57:M57),0)</f>
        <v>#DIV/0!</v>
      </c>
      <c r="O57" s="141"/>
      <c r="P57" s="137"/>
      <c r="Q57" s="138"/>
      <c r="R57" s="139"/>
      <c r="S57" s="139"/>
      <c r="T57" s="139"/>
      <c r="U57" s="139"/>
      <c r="V57" s="1" t="e">
        <f t="shared" si="0"/>
        <v>#DIV/0!</v>
      </c>
      <c r="W57" s="139"/>
      <c r="X57" s="139"/>
      <c r="Y57" s="139"/>
      <c r="Z57" s="1" t="e">
        <f t="shared" si="1"/>
        <v>#DIV/0!</v>
      </c>
      <c r="AA57" s="1" t="e">
        <f t="shared" si="2"/>
        <v>#DIV/0!</v>
      </c>
      <c r="AB57" s="1" t="e">
        <f>IF(ROUND((H57*N57*AA57)^(1/3),0)&lt;=1,1,IF(ROUND((H57*N57*AA57)^(1/3),0)&lt;=2.3,2,IF(ROUND((H57*N57*AA57)^(1/3),0)&lt;=3.4,3,IF(ROUND((H57*N57*AA57)^(1/3),0)&lt;=4.5,4,5))))</f>
        <v>#DIV/0!</v>
      </c>
    </row>
    <row r="58" spans="1:28" x14ac:dyDescent="0.25">
      <c r="A58" s="131"/>
      <c r="B58" s="132"/>
      <c r="C58" s="132"/>
      <c r="D58" s="131"/>
      <c r="E58" s="131"/>
      <c r="F58" s="131"/>
      <c r="G58" s="131"/>
      <c r="H58" s="133"/>
      <c r="I58" s="134"/>
      <c r="J58" s="131"/>
      <c r="K58" s="135"/>
      <c r="L58" s="135"/>
      <c r="M58" s="135"/>
      <c r="N58" s="129" t="e">
        <f>ROUND(AVERAGE(K58:M58),0)</f>
        <v>#DIV/0!</v>
      </c>
      <c r="O58" s="141"/>
      <c r="P58" s="137"/>
      <c r="Q58" s="138"/>
      <c r="R58" s="139"/>
      <c r="S58" s="139"/>
      <c r="T58" s="139"/>
      <c r="U58" s="139"/>
      <c r="V58" s="1" t="e">
        <f t="shared" si="0"/>
        <v>#DIV/0!</v>
      </c>
      <c r="W58" s="139"/>
      <c r="X58" s="139"/>
      <c r="Y58" s="139"/>
      <c r="Z58" s="1" t="e">
        <f t="shared" si="1"/>
        <v>#DIV/0!</v>
      </c>
      <c r="AA58" s="1" t="e">
        <f t="shared" si="2"/>
        <v>#DIV/0!</v>
      </c>
      <c r="AB58" s="1" t="e">
        <f>IF(ROUND((H58*N58*AA58)^(1/3),0)&lt;=1,1,IF(ROUND((H58*N58*AA58)^(1/3),0)&lt;=2.3,2,IF(ROUND((H58*N58*AA58)^(1/3),0)&lt;=3.4,3,IF(ROUND((H58*N58*AA58)^(1/3),0)&lt;=4.5,4,5))))</f>
        <v>#DIV/0!</v>
      </c>
    </row>
    <row r="59" spans="1:28" x14ac:dyDescent="0.25">
      <c r="A59" s="131"/>
      <c r="B59" s="132"/>
      <c r="C59" s="132"/>
      <c r="D59" s="131"/>
      <c r="E59" s="131"/>
      <c r="F59" s="131"/>
      <c r="G59" s="131"/>
      <c r="H59" s="133"/>
      <c r="I59" s="134"/>
      <c r="J59" s="131"/>
      <c r="K59" s="135"/>
      <c r="L59" s="135"/>
      <c r="M59" s="135"/>
      <c r="N59" s="129" t="e">
        <f>ROUND(AVERAGE(K59:M59),0)</f>
        <v>#DIV/0!</v>
      </c>
      <c r="O59" s="141"/>
      <c r="P59" s="137"/>
      <c r="Q59" s="138"/>
      <c r="R59" s="139"/>
      <c r="S59" s="139"/>
      <c r="T59" s="139"/>
      <c r="U59" s="139"/>
      <c r="V59" s="1" t="e">
        <f t="shared" si="0"/>
        <v>#DIV/0!</v>
      </c>
      <c r="W59" s="139"/>
      <c r="X59" s="139"/>
      <c r="Y59" s="139"/>
      <c r="Z59" s="1" t="e">
        <f t="shared" si="1"/>
        <v>#DIV/0!</v>
      </c>
      <c r="AA59" s="1" t="e">
        <f t="shared" si="2"/>
        <v>#DIV/0!</v>
      </c>
      <c r="AB59" s="1" t="e">
        <f>IF(ROUND((H59*N59*AA59)^(1/3),0)&lt;=1,1,IF(ROUND((H59*N59*AA59)^(1/3),0)&lt;=2.3,2,IF(ROUND((H59*N59*AA59)^(1/3),0)&lt;=3.4,3,IF(ROUND((H59*N59*AA59)^(1/3),0)&lt;=4.5,4,5))))</f>
        <v>#DIV/0!</v>
      </c>
    </row>
    <row r="60" spans="1:28" x14ac:dyDescent="0.25">
      <c r="A60" s="131"/>
      <c r="B60" s="132"/>
      <c r="C60" s="132"/>
      <c r="D60" s="131"/>
      <c r="E60" s="131"/>
      <c r="F60" s="131"/>
      <c r="G60" s="131"/>
      <c r="H60" s="133"/>
      <c r="I60" s="134"/>
      <c r="J60" s="131"/>
      <c r="K60" s="135"/>
      <c r="L60" s="135"/>
      <c r="M60" s="135"/>
      <c r="N60" s="129" t="e">
        <f>ROUND(AVERAGE(K60:M60),0)</f>
        <v>#DIV/0!</v>
      </c>
      <c r="O60" s="141"/>
      <c r="P60" s="137"/>
      <c r="Q60" s="138"/>
      <c r="R60" s="139"/>
      <c r="S60" s="139"/>
      <c r="T60" s="139"/>
      <c r="U60" s="139"/>
      <c r="V60" s="1" t="e">
        <f t="shared" si="0"/>
        <v>#DIV/0!</v>
      </c>
      <c r="W60" s="139"/>
      <c r="X60" s="139"/>
      <c r="Y60" s="139"/>
      <c r="Z60" s="1" t="e">
        <f t="shared" si="1"/>
        <v>#DIV/0!</v>
      </c>
      <c r="AA60" s="1" t="e">
        <f t="shared" si="2"/>
        <v>#DIV/0!</v>
      </c>
      <c r="AB60" s="1" t="e">
        <f>IF(ROUND((H60*N60*AA60)^(1/3),0)&lt;=1,1,IF(ROUND((H60*N60*AA60)^(1/3),0)&lt;=2.3,2,IF(ROUND((H60*N60*AA60)^(1/3),0)&lt;=3.4,3,IF(ROUND((H60*N60*AA60)^(1/3),0)&lt;=4.5,4,5))))</f>
        <v>#DIV/0!</v>
      </c>
    </row>
    <row r="61" spans="1:28" x14ac:dyDescent="0.25">
      <c r="A61" s="131"/>
      <c r="B61" s="132"/>
      <c r="C61" s="132"/>
      <c r="D61" s="131"/>
      <c r="E61" s="131"/>
      <c r="F61" s="131"/>
      <c r="G61" s="131"/>
      <c r="H61" s="133"/>
      <c r="I61" s="134"/>
      <c r="J61" s="131"/>
      <c r="K61" s="135"/>
      <c r="L61" s="135"/>
      <c r="M61" s="135"/>
      <c r="N61" s="129" t="e">
        <f>ROUND(AVERAGE(K61:M61),0)</f>
        <v>#DIV/0!</v>
      </c>
      <c r="O61" s="141"/>
      <c r="P61" s="137"/>
      <c r="Q61" s="138"/>
      <c r="R61" s="139"/>
      <c r="S61" s="139"/>
      <c r="T61" s="139"/>
      <c r="U61" s="139"/>
      <c r="V61" s="1" t="e">
        <f t="shared" si="0"/>
        <v>#DIV/0!</v>
      </c>
      <c r="W61" s="139"/>
      <c r="X61" s="139"/>
      <c r="Y61" s="139"/>
      <c r="Z61" s="1" t="e">
        <f t="shared" si="1"/>
        <v>#DIV/0!</v>
      </c>
      <c r="AA61" s="1" t="e">
        <f t="shared" si="2"/>
        <v>#DIV/0!</v>
      </c>
      <c r="AB61" s="1" t="e">
        <f>IF(ROUND((H61*N61*AA61)^(1/3),0)&lt;=1,1,IF(ROUND((H61*N61*AA61)^(1/3),0)&lt;=2.3,2,IF(ROUND((H61*N61*AA61)^(1/3),0)&lt;=3.4,3,IF(ROUND((H61*N61*AA61)^(1/3),0)&lt;=4.5,4,5))))</f>
        <v>#DIV/0!</v>
      </c>
    </row>
    <row r="62" spans="1:28" x14ac:dyDescent="0.25">
      <c r="A62" s="131"/>
      <c r="B62" s="132"/>
      <c r="C62" s="132"/>
      <c r="D62" s="131"/>
      <c r="E62" s="131"/>
      <c r="F62" s="131"/>
      <c r="G62" s="131"/>
      <c r="H62" s="139"/>
      <c r="I62" s="142"/>
      <c r="J62" s="131"/>
      <c r="K62" s="131"/>
      <c r="L62" s="131"/>
      <c r="M62" s="131"/>
      <c r="N62" s="129" t="e">
        <f>ROUND(AVERAGE(K62:M62),0)</f>
        <v>#DIV/0!</v>
      </c>
      <c r="O62" s="141"/>
      <c r="P62" s="137"/>
      <c r="Q62" s="138"/>
      <c r="R62" s="139"/>
      <c r="S62" s="139"/>
      <c r="T62" s="139"/>
      <c r="U62" s="139"/>
      <c r="V62" s="1" t="e">
        <f t="shared" si="0"/>
        <v>#DIV/0!</v>
      </c>
      <c r="W62" s="139"/>
      <c r="X62" s="139"/>
      <c r="Y62" s="139"/>
      <c r="Z62" s="1" t="e">
        <f t="shared" si="1"/>
        <v>#DIV/0!</v>
      </c>
      <c r="AA62" s="1" t="e">
        <f t="shared" si="2"/>
        <v>#DIV/0!</v>
      </c>
      <c r="AB62" s="1" t="e">
        <f>IF(ROUND((H62*N62*AA62)^(1/3),0)&lt;=1,1,IF(ROUND((H62*N62*AA62)^(1/3),0)&lt;=2.3,2,IF(ROUND((H62*N62*AA62)^(1/3),0)&lt;=3.4,3,IF(ROUND((H62*N62*AA62)^(1/3),0)&lt;=4.5,4,5))))</f>
        <v>#DIV/0!</v>
      </c>
    </row>
  </sheetData>
  <sheetProtection algorithmName="SHA-512" hashValue="QbzC0KXRaYgTCBVtGQQkcmIKj0qp1CBawDSbVAVpbscn07SRe+IZT8gcyIO2gUaBvqhtbO90Y/9d7eDvL/KgkQ==" saltValue="/q0CH3nKqS9gDrVyyKAwvw==" spinCount="100000" sheet="1" formatCells="0" formatColumns="0" formatRows="0" insertColumns="0" insertRows="0" insertHyperlinks="0" deleteColumns="0" deleteRows="0" sort="0" autoFilter="0" pivotTables="0"/>
  <protectedRanges>
    <protectedRange password="E1FB" sqref="V5:V62 Z5:AB62" name="Rango4"/>
    <protectedRange password="E1FB" sqref="V5:V62" name="Rango3"/>
    <protectedRange password="E1FB" sqref="N5:N62" name="Rango2"/>
    <protectedRange password="E1FB" sqref="A1:N4 T1:AB4 O2:S4 P1:S1" name="Rango1"/>
  </protectedRanges>
  <mergeCells count="35">
    <mergeCell ref="B1:C2"/>
    <mergeCell ref="B3:B4"/>
    <mergeCell ref="C3:C4"/>
    <mergeCell ref="I3:J4"/>
    <mergeCell ref="H3:H4"/>
    <mergeCell ref="M3:M4"/>
    <mergeCell ref="D1:F2"/>
    <mergeCell ref="D3:D4"/>
    <mergeCell ref="E3:E4"/>
    <mergeCell ref="G1:J2"/>
    <mergeCell ref="L3:L4"/>
    <mergeCell ref="K3:K4"/>
    <mergeCell ref="K1:N2"/>
    <mergeCell ref="A1:A4"/>
    <mergeCell ref="Z3:Z4"/>
    <mergeCell ref="AA2:AA4"/>
    <mergeCell ref="S3:S4"/>
    <mergeCell ref="V3:V4"/>
    <mergeCell ref="N3:N4"/>
    <mergeCell ref="R2:R4"/>
    <mergeCell ref="Q2:Q4"/>
    <mergeCell ref="G3:G4"/>
    <mergeCell ref="X3:X4"/>
    <mergeCell ref="P2:P4"/>
    <mergeCell ref="U3:U4"/>
    <mergeCell ref="F3:F4"/>
    <mergeCell ref="Y3:Y4"/>
    <mergeCell ref="W3:W4"/>
    <mergeCell ref="S1:AB1"/>
    <mergeCell ref="O1:R1"/>
    <mergeCell ref="T3:T4"/>
    <mergeCell ref="AB2:AB4"/>
    <mergeCell ref="O2:O4"/>
    <mergeCell ref="S2:V2"/>
    <mergeCell ref="W2:Z2"/>
  </mergeCells>
  <conditionalFormatting sqref="P5:P62">
    <cfRule type="cellIs" dxfId="45" priority="47" operator="equal">
      <formula>5</formula>
    </cfRule>
    <cfRule type="cellIs" priority="48" operator="equal">
      <formula>4</formula>
    </cfRule>
    <cfRule type="cellIs" dxfId="44" priority="49" operator="equal">
      <formula>3</formula>
    </cfRule>
    <cfRule type="cellIs" dxfId="43" priority="50" operator="equal">
      <formula>2</formula>
    </cfRule>
    <cfRule type="cellIs" dxfId="42" priority="51" operator="equal">
      <formula>1</formula>
    </cfRule>
  </conditionalFormatting>
  <conditionalFormatting sqref="V5:V62">
    <cfRule type="cellIs" dxfId="19" priority="42" operator="equal">
      <formula>5</formula>
    </cfRule>
    <cfRule type="cellIs" dxfId="18" priority="43" operator="equal">
      <formula>4</formula>
    </cfRule>
    <cfRule type="cellIs" dxfId="17" priority="44" operator="equal">
      <formula>3</formula>
    </cfRule>
    <cfRule type="cellIs" dxfId="16" priority="45" operator="equal">
      <formula>1</formula>
    </cfRule>
    <cfRule type="cellIs" dxfId="15" priority="46" operator="equal">
      <formula>2</formula>
    </cfRule>
  </conditionalFormatting>
  <conditionalFormatting sqref="Z5:Z62">
    <cfRule type="cellIs" dxfId="14" priority="37" operator="equal">
      <formula>5</formula>
    </cfRule>
    <cfRule type="cellIs" dxfId="13" priority="38" operator="equal">
      <formula>4</formula>
    </cfRule>
    <cfRule type="cellIs" dxfId="12" priority="39" operator="equal">
      <formula>3</formula>
    </cfRule>
    <cfRule type="cellIs" dxfId="11" priority="40" operator="equal">
      <formula>1</formula>
    </cfRule>
    <cfRule type="cellIs" dxfId="10" priority="41" operator="equal">
      <formula>2</formula>
    </cfRule>
  </conditionalFormatting>
  <conditionalFormatting sqref="AA5:AA62">
    <cfRule type="cellIs" dxfId="4" priority="32" operator="equal">
      <formula>5</formula>
    </cfRule>
    <cfRule type="cellIs" dxfId="3" priority="33" operator="equal">
      <formula>4</formula>
    </cfRule>
    <cfRule type="cellIs" dxfId="2" priority="34" operator="equal">
      <formula>3</formula>
    </cfRule>
    <cfRule type="cellIs" dxfId="1" priority="35" operator="equal">
      <formula>1</formula>
    </cfRule>
    <cfRule type="cellIs" dxfId="0" priority="36" operator="equal">
      <formula>2</formula>
    </cfRule>
  </conditionalFormatting>
  <conditionalFormatting sqref="H5:H62">
    <cfRule type="cellIs" dxfId="41" priority="27" operator="equal">
      <formula>5</formula>
    </cfRule>
    <cfRule type="cellIs" dxfId="40" priority="28" operator="equal">
      <formula>4</formula>
    </cfRule>
    <cfRule type="cellIs" dxfId="39" priority="29" operator="equal">
      <formula>3</formula>
    </cfRule>
    <cfRule type="cellIs" dxfId="38" priority="30" operator="equal">
      <formula>1</formula>
    </cfRule>
    <cfRule type="cellIs" dxfId="37" priority="31" operator="equal">
      <formula>2</formula>
    </cfRule>
  </conditionalFormatting>
  <conditionalFormatting sqref="N5:N62">
    <cfRule type="cellIs" dxfId="24" priority="11" operator="equal">
      <formula>5</formula>
    </cfRule>
    <cfRule type="cellIs" dxfId="23" priority="12" operator="equal">
      <formula>4</formula>
    </cfRule>
    <cfRule type="cellIs" dxfId="22" priority="13" operator="equal">
      <formula>3</formula>
    </cfRule>
    <cfRule type="cellIs" dxfId="21" priority="14" operator="equal">
      <formula>1</formula>
    </cfRule>
    <cfRule type="cellIs" dxfId="20" priority="15" operator="equal">
      <formula>2</formula>
    </cfRule>
  </conditionalFormatting>
  <conditionalFormatting sqref="AB5:AB62">
    <cfRule type="cellIs" dxfId="9" priority="6" operator="equal">
      <formula>5</formula>
    </cfRule>
    <cfRule type="cellIs" dxfId="8" priority="7" operator="equal">
      <formula>4</formula>
    </cfRule>
    <cfRule type="cellIs" dxfId="7" priority="8" operator="equal">
      <formula>3</formula>
    </cfRule>
    <cfRule type="cellIs" dxfId="6" priority="9" operator="equal">
      <formula>1</formula>
    </cfRule>
    <cfRule type="cellIs" dxfId="5" priority="10" operator="equal">
      <formula>2</formula>
    </cfRule>
  </conditionalFormatting>
  <hyperlinks>
    <hyperlink ref="A1:A4" location="COD_GAD!A1" display="COD_GAD!A1" xr:uid="{00000000-0004-0000-0200-000002000000}"/>
    <hyperlink ref="G3:G4" location="AMENAZA_CLIMÁTICA!A1" display="AMENAZA_CLIMÁTICA!A1" xr:uid="{00000000-0004-0000-0200-000001000000}"/>
    <hyperlink ref="O2:O4" location="IMPACTOS_DIRECTOS!A1" display="IMPACTOS " xr:uid="{00000000-0004-0000-0200-000000000000}"/>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VALORES!$E$4:$E$9</xm:f>
          </x14:formula1>
          <xm:sqref>G5:G62</xm:sqref>
        </x14:dataValidation>
        <x14:dataValidation type="list" allowBlank="1" showInputMessage="1" showErrorMessage="1" xr:uid="{00000000-0002-0000-0200-000001000000}">
          <x14:formula1>
            <xm:f>VALORES!$I$36:$I$37</xm:f>
          </x14:formula1>
          <xm:sqref>Q5:Q62</xm:sqref>
        </x14:dataValidation>
        <x14:dataValidation type="list" allowBlank="1" showInputMessage="1" showErrorMessage="1" xr:uid="{00000000-0002-0000-0200-000002000000}">
          <x14:formula1>
            <xm:f>VALORES!$H$27:$H$32</xm:f>
          </x14:formula1>
          <xm:sqref>K5:M62</xm:sqref>
        </x14:dataValidation>
        <x14:dataValidation type="list" allowBlank="1" showInputMessage="1" showErrorMessage="1" xr:uid="{00000000-0002-0000-0200-000003000000}">
          <x14:formula1>
            <xm:f>VALORES!$H$4:$H$8</xm:f>
          </x14:formula1>
          <xm:sqref>S5:U62 W5:Y62 H5:H62</xm:sqref>
        </x14:dataValidation>
        <x14:dataValidation type="list" allowBlank="1" showInputMessage="1" showErrorMessage="1" xr:uid="{00000000-0002-0000-0200-000004000000}">
          <x14:formula1>
            <xm:f>VALORES!$L$11:$L$19</xm:f>
          </x14:formula1>
          <xm:sqref>I5:I62</xm:sqref>
        </x14:dataValidation>
        <x14:dataValidation type="list" allowBlank="1" showInputMessage="1" showErrorMessage="1" xr:uid="{00000000-0002-0000-0200-000005000000}">
          <x14:formula1>
            <xm:f>VALORES!$I$4:$I$8</xm:f>
          </x14:formula1>
          <xm:sqref>R5:R62</xm:sqref>
        </x14:dataValidation>
        <x14:dataValidation type="list" allowBlank="1" showInputMessage="1" showErrorMessage="1" xr:uid="{00000000-0002-0000-0200-000009000000}">
          <x14:formula1>
            <xm:f>VALORES!$C$3:$C$9</xm:f>
          </x14:formula1>
          <xm:sqref>P5:P62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7" tint="0.79998168889431442"/>
  </sheetPr>
  <dimension ref="A1:AN58"/>
  <sheetViews>
    <sheetView zoomScale="70" zoomScaleNormal="70" workbookViewId="0">
      <selection activeCell="O47" sqref="O47"/>
    </sheetView>
  </sheetViews>
  <sheetFormatPr baseColWidth="10" defaultColWidth="11.42578125" defaultRowHeight="15" x14ac:dyDescent="0.25"/>
  <cols>
    <col min="1" max="1" width="7.5703125" style="45" customWidth="1"/>
    <col min="2" max="2" width="12.28515625" style="45" customWidth="1"/>
    <col min="3" max="3" width="12" style="45" customWidth="1"/>
    <col min="4" max="4" width="2.85546875" style="45" customWidth="1"/>
    <col min="5" max="16" width="13.42578125" style="45" customWidth="1"/>
    <col min="17" max="17" width="3.42578125" style="45" customWidth="1"/>
    <col min="18" max="18" width="13.42578125" style="45" customWidth="1"/>
    <col min="19" max="39" width="11.42578125" style="45"/>
    <col min="40" max="40" width="19.7109375" style="45" bestFit="1" customWidth="1"/>
    <col min="41" max="16384" width="11.42578125" style="45"/>
  </cols>
  <sheetData>
    <row r="1" spans="1:19" x14ac:dyDescent="0.25">
      <c r="A1" s="93"/>
      <c r="B1" s="93"/>
      <c r="C1" s="93"/>
      <c r="D1" s="93"/>
      <c r="E1" s="221" t="s">
        <v>116</v>
      </c>
      <c r="F1" s="221"/>
      <c r="G1" s="221"/>
      <c r="H1" s="221"/>
      <c r="I1" s="221"/>
      <c r="J1" s="221"/>
      <c r="K1" s="221"/>
      <c r="L1" s="221"/>
      <c r="M1" s="221"/>
      <c r="N1" s="221"/>
      <c r="O1" s="221"/>
      <c r="P1" s="221"/>
      <c r="Q1" s="94"/>
      <c r="R1" s="95"/>
      <c r="S1" s="95"/>
    </row>
    <row r="2" spans="1:19" ht="15" customHeight="1" x14ac:dyDescent="0.25">
      <c r="A2" s="254" t="s">
        <v>2953</v>
      </c>
      <c r="B2" s="254"/>
      <c r="C2" s="254"/>
      <c r="D2" s="93"/>
      <c r="E2" s="224" t="s">
        <v>15</v>
      </c>
      <c r="F2" s="224"/>
      <c r="G2" s="224"/>
      <c r="H2" s="224" t="s">
        <v>133</v>
      </c>
      <c r="I2" s="224"/>
      <c r="J2" s="224"/>
      <c r="K2" s="224" t="s">
        <v>106</v>
      </c>
      <c r="L2" s="224"/>
      <c r="M2" s="224"/>
      <c r="N2" s="224" t="s">
        <v>117</v>
      </c>
      <c r="O2" s="224"/>
      <c r="P2" s="224"/>
      <c r="Q2" s="93"/>
    </row>
    <row r="3" spans="1:19" x14ac:dyDescent="0.25">
      <c r="A3" s="254"/>
      <c r="B3" s="254"/>
      <c r="C3" s="254"/>
      <c r="D3" s="93"/>
      <c r="E3" s="224"/>
      <c r="F3" s="224"/>
      <c r="G3" s="224"/>
      <c r="H3" s="224"/>
      <c r="I3" s="224"/>
      <c r="J3" s="224"/>
      <c r="K3" s="224"/>
      <c r="L3" s="224"/>
      <c r="M3" s="224"/>
      <c r="N3" s="224"/>
      <c r="O3" s="224"/>
      <c r="P3" s="224"/>
      <c r="Q3" s="96"/>
      <c r="R3" s="97"/>
      <c r="S3" s="97"/>
    </row>
    <row r="4" spans="1:19" x14ac:dyDescent="0.25">
      <c r="A4" s="254"/>
      <c r="B4" s="254"/>
      <c r="C4" s="254"/>
      <c r="D4" s="93"/>
      <c r="E4" s="224"/>
      <c r="F4" s="224"/>
      <c r="G4" s="224"/>
      <c r="H4" s="224"/>
      <c r="I4" s="224"/>
      <c r="J4" s="224"/>
      <c r="K4" s="224"/>
      <c r="L4" s="224"/>
      <c r="M4" s="224"/>
      <c r="N4" s="224"/>
      <c r="O4" s="224"/>
      <c r="P4" s="224"/>
      <c r="Q4" s="96"/>
      <c r="R4" s="97"/>
      <c r="S4" s="97"/>
    </row>
    <row r="5" spans="1:19" x14ac:dyDescent="0.25">
      <c r="A5" s="254"/>
      <c r="B5" s="254"/>
      <c r="C5" s="254"/>
      <c r="D5" s="93"/>
      <c r="E5" s="224"/>
      <c r="F5" s="224"/>
      <c r="G5" s="224"/>
      <c r="H5" s="224"/>
      <c r="I5" s="224"/>
      <c r="J5" s="224"/>
      <c r="K5" s="224"/>
      <c r="L5" s="224"/>
      <c r="M5" s="224"/>
      <c r="N5" s="224"/>
      <c r="O5" s="224"/>
      <c r="P5" s="224"/>
      <c r="Q5" s="96"/>
      <c r="R5" s="97"/>
      <c r="S5" s="97"/>
    </row>
    <row r="6" spans="1:19" x14ac:dyDescent="0.25">
      <c r="A6" s="254"/>
      <c r="B6" s="254"/>
      <c r="C6" s="254"/>
      <c r="D6" s="93"/>
      <c r="E6" s="224"/>
      <c r="F6" s="224"/>
      <c r="G6" s="224"/>
      <c r="H6" s="224"/>
      <c r="I6" s="224"/>
      <c r="J6" s="224"/>
      <c r="K6" s="224"/>
      <c r="L6" s="224"/>
      <c r="M6" s="224"/>
      <c r="N6" s="224"/>
      <c r="O6" s="224"/>
      <c r="P6" s="224"/>
      <c r="Q6" s="96"/>
      <c r="R6" s="97"/>
      <c r="S6" s="97"/>
    </row>
    <row r="7" spans="1:19" x14ac:dyDescent="0.25">
      <c r="A7" s="254"/>
      <c r="B7" s="254"/>
      <c r="C7" s="254"/>
      <c r="D7" s="93"/>
      <c r="E7" s="224"/>
      <c r="F7" s="224"/>
      <c r="G7" s="224"/>
      <c r="H7" s="224"/>
      <c r="I7" s="224"/>
      <c r="J7" s="224"/>
      <c r="K7" s="224"/>
      <c r="L7" s="224"/>
      <c r="M7" s="224"/>
      <c r="N7" s="224"/>
      <c r="O7" s="224"/>
      <c r="P7" s="224"/>
      <c r="Q7" s="96"/>
      <c r="R7" s="97"/>
      <c r="S7" s="97"/>
    </row>
    <row r="8" spans="1:19" x14ac:dyDescent="0.25">
      <c r="A8" s="254"/>
      <c r="B8" s="254"/>
      <c r="C8" s="254"/>
      <c r="D8" s="93"/>
      <c r="E8" s="224"/>
      <c r="F8" s="224"/>
      <c r="G8" s="224"/>
      <c r="H8" s="224"/>
      <c r="I8" s="224"/>
      <c r="J8" s="224"/>
      <c r="K8" s="224"/>
      <c r="L8" s="224"/>
      <c r="M8" s="224"/>
      <c r="N8" s="224"/>
      <c r="O8" s="224"/>
      <c r="P8" s="224"/>
      <c r="Q8" s="96"/>
      <c r="R8" s="97"/>
      <c r="S8" s="97"/>
    </row>
    <row r="9" spans="1:19" x14ac:dyDescent="0.25">
      <c r="A9" s="254"/>
      <c r="B9" s="254"/>
      <c r="C9" s="254"/>
      <c r="D9" s="93"/>
      <c r="E9" s="224"/>
      <c r="F9" s="224"/>
      <c r="G9" s="224"/>
      <c r="H9" s="224"/>
      <c r="I9" s="224"/>
      <c r="J9" s="224"/>
      <c r="K9" s="224"/>
      <c r="L9" s="224"/>
      <c r="M9" s="224"/>
      <c r="N9" s="224"/>
      <c r="O9" s="224"/>
      <c r="P9" s="224"/>
      <c r="Q9" s="96"/>
      <c r="R9" s="97"/>
      <c r="S9" s="97"/>
    </row>
    <row r="10" spans="1:19" x14ac:dyDescent="0.25">
      <c r="A10" s="254"/>
      <c r="B10" s="254"/>
      <c r="C10" s="254"/>
      <c r="D10" s="93"/>
      <c r="E10" s="224"/>
      <c r="F10" s="224"/>
      <c r="G10" s="224"/>
      <c r="H10" s="224"/>
      <c r="I10" s="224"/>
      <c r="J10" s="224"/>
      <c r="K10" s="224"/>
      <c r="L10" s="224"/>
      <c r="M10" s="224"/>
      <c r="N10" s="224"/>
      <c r="O10" s="224"/>
      <c r="P10" s="224"/>
      <c r="Q10" s="96"/>
      <c r="R10" s="97"/>
      <c r="S10" s="97"/>
    </row>
    <row r="11" spans="1:19" x14ac:dyDescent="0.25">
      <c r="A11" s="254"/>
      <c r="B11" s="254"/>
      <c r="C11" s="254"/>
      <c r="D11" s="93"/>
      <c r="E11" s="224"/>
      <c r="F11" s="224"/>
      <c r="G11" s="224"/>
      <c r="H11" s="224"/>
      <c r="I11" s="224"/>
      <c r="J11" s="224"/>
      <c r="K11" s="224"/>
      <c r="L11" s="224"/>
      <c r="M11" s="224"/>
      <c r="N11" s="224"/>
      <c r="O11" s="224"/>
      <c r="P11" s="224"/>
      <c r="Q11" s="96"/>
      <c r="R11" s="97"/>
      <c r="S11" s="97"/>
    </row>
    <row r="12" spans="1:19" x14ac:dyDescent="0.25">
      <c r="A12" s="254"/>
      <c r="B12" s="254"/>
      <c r="C12" s="254"/>
      <c r="D12" s="93"/>
      <c r="E12" s="224"/>
      <c r="F12" s="224"/>
      <c r="G12" s="224"/>
      <c r="H12" s="224"/>
      <c r="I12" s="224"/>
      <c r="J12" s="224"/>
      <c r="K12" s="224"/>
      <c r="L12" s="224"/>
      <c r="M12" s="224"/>
      <c r="N12" s="224"/>
      <c r="O12" s="224"/>
      <c r="P12" s="224"/>
      <c r="Q12" s="96"/>
      <c r="R12" s="97"/>
      <c r="S12" s="97"/>
    </row>
    <row r="13" spans="1:19" x14ac:dyDescent="0.25">
      <c r="A13" s="254"/>
      <c r="B13" s="254"/>
      <c r="C13" s="254"/>
      <c r="D13" s="93"/>
      <c r="E13" s="224"/>
      <c r="F13" s="224"/>
      <c r="G13" s="224"/>
      <c r="H13" s="224"/>
      <c r="I13" s="224"/>
      <c r="J13" s="224"/>
      <c r="K13" s="224"/>
      <c r="L13" s="224"/>
      <c r="M13" s="224"/>
      <c r="N13" s="224"/>
      <c r="O13" s="224"/>
      <c r="P13" s="224"/>
      <c r="Q13" s="96"/>
      <c r="R13" s="97"/>
      <c r="S13" s="97"/>
    </row>
    <row r="14" spans="1:19" x14ac:dyDescent="0.25">
      <c r="A14" s="254"/>
      <c r="B14" s="254"/>
      <c r="C14" s="254"/>
      <c r="D14" s="93"/>
      <c r="E14" s="224"/>
      <c r="F14" s="224"/>
      <c r="G14" s="224"/>
      <c r="H14" s="224"/>
      <c r="I14" s="224"/>
      <c r="J14" s="224"/>
      <c r="K14" s="224"/>
      <c r="L14" s="224"/>
      <c r="M14" s="224"/>
      <c r="N14" s="224"/>
      <c r="O14" s="224"/>
      <c r="P14" s="224"/>
      <c r="Q14" s="96"/>
      <c r="R14" s="97"/>
      <c r="S14" s="97"/>
    </row>
    <row r="15" spans="1:19" x14ac:dyDescent="0.25">
      <c r="A15" s="254"/>
      <c r="B15" s="254"/>
      <c r="C15" s="254"/>
      <c r="D15" s="93"/>
      <c r="E15" s="224"/>
      <c r="F15" s="224"/>
      <c r="G15" s="224"/>
      <c r="H15" s="224"/>
      <c r="I15" s="224"/>
      <c r="J15" s="224"/>
      <c r="K15" s="224"/>
      <c r="L15" s="224"/>
      <c r="M15" s="224"/>
      <c r="N15" s="224"/>
      <c r="O15" s="224"/>
      <c r="P15" s="224"/>
      <c r="Q15" s="96"/>
      <c r="R15" s="97"/>
      <c r="S15" s="97"/>
    </row>
    <row r="16" spans="1:19" x14ac:dyDescent="0.25">
      <c r="A16" s="254"/>
      <c r="B16" s="254"/>
      <c r="C16" s="254"/>
      <c r="D16" s="98"/>
      <c r="E16" s="253" t="s">
        <v>135</v>
      </c>
      <c r="F16" s="253"/>
      <c r="G16" s="253"/>
      <c r="H16" s="253"/>
      <c r="I16" s="253"/>
      <c r="J16" s="253"/>
      <c r="K16" s="253"/>
      <c r="L16" s="253"/>
      <c r="M16" s="253"/>
      <c r="N16" s="253"/>
      <c r="O16" s="253"/>
      <c r="P16" s="253"/>
      <c r="Q16" s="96"/>
      <c r="R16" s="97"/>
      <c r="S16" s="97"/>
    </row>
    <row r="17" spans="1:40" ht="15" customHeight="1" x14ac:dyDescent="0.25">
      <c r="A17" s="254"/>
      <c r="B17" s="254"/>
      <c r="C17" s="254"/>
      <c r="D17" s="93"/>
      <c r="E17" s="222" t="s">
        <v>105</v>
      </c>
      <c r="F17" s="222"/>
      <c r="G17" s="222"/>
      <c r="H17" s="222"/>
      <c r="I17" s="222" t="s">
        <v>104</v>
      </c>
      <c r="J17" s="222"/>
      <c r="K17" s="222"/>
      <c r="L17" s="222"/>
      <c r="M17" s="225" t="s">
        <v>118</v>
      </c>
      <c r="N17" s="225"/>
      <c r="O17" s="225"/>
      <c r="P17" s="225"/>
      <c r="Q17" s="99"/>
      <c r="R17" s="100"/>
      <c r="S17" s="100"/>
      <c r="T17" s="101"/>
    </row>
    <row r="18" spans="1:40" x14ac:dyDescent="0.25">
      <c r="A18" s="254"/>
      <c r="B18" s="254"/>
      <c r="C18" s="254"/>
      <c r="D18" s="93"/>
      <c r="E18" s="222"/>
      <c r="F18" s="222"/>
      <c r="G18" s="222"/>
      <c r="H18" s="222"/>
      <c r="I18" s="222"/>
      <c r="J18" s="222"/>
      <c r="K18" s="222"/>
      <c r="L18" s="222"/>
      <c r="M18" s="225"/>
      <c r="N18" s="225"/>
      <c r="O18" s="225"/>
      <c r="P18" s="225"/>
      <c r="Q18" s="99"/>
      <c r="R18" s="100"/>
      <c r="S18" s="100"/>
      <c r="T18" s="101"/>
    </row>
    <row r="19" spans="1:40" x14ac:dyDescent="0.25">
      <c r="A19" s="254"/>
      <c r="B19" s="254"/>
      <c r="C19" s="254"/>
      <c r="D19" s="93"/>
      <c r="E19" s="222"/>
      <c r="F19" s="222"/>
      <c r="G19" s="222"/>
      <c r="H19" s="222"/>
      <c r="I19" s="222"/>
      <c r="J19" s="222"/>
      <c r="K19" s="222"/>
      <c r="L19" s="222"/>
      <c r="M19" s="225"/>
      <c r="N19" s="225"/>
      <c r="O19" s="225"/>
      <c r="P19" s="225"/>
      <c r="Q19" s="99"/>
      <c r="R19" s="100"/>
      <c r="S19" s="100"/>
      <c r="T19" s="101"/>
    </row>
    <row r="20" spans="1:40" x14ac:dyDescent="0.25">
      <c r="A20" s="254"/>
      <c r="B20" s="254"/>
      <c r="C20" s="254"/>
      <c r="D20" s="93"/>
      <c r="E20" s="222"/>
      <c r="F20" s="222"/>
      <c r="G20" s="222"/>
      <c r="H20" s="222"/>
      <c r="I20" s="222"/>
      <c r="J20" s="222"/>
      <c r="K20" s="222"/>
      <c r="L20" s="222"/>
      <c r="M20" s="225"/>
      <c r="N20" s="225"/>
      <c r="O20" s="225"/>
      <c r="P20" s="225"/>
      <c r="Q20" s="99"/>
      <c r="R20" s="100"/>
      <c r="S20" s="100"/>
      <c r="T20" s="101"/>
    </row>
    <row r="21" spans="1:40" x14ac:dyDescent="0.25">
      <c r="A21" s="254"/>
      <c r="B21" s="254"/>
      <c r="C21" s="254"/>
      <c r="D21" s="93"/>
      <c r="E21" s="222"/>
      <c r="F21" s="222"/>
      <c r="G21" s="222"/>
      <c r="H21" s="222"/>
      <c r="I21" s="222"/>
      <c r="J21" s="222"/>
      <c r="K21" s="222"/>
      <c r="L21" s="222"/>
      <c r="M21" s="225"/>
      <c r="N21" s="225"/>
      <c r="O21" s="225"/>
      <c r="P21" s="225"/>
      <c r="Q21" s="99"/>
      <c r="R21" s="100"/>
      <c r="S21" s="100"/>
      <c r="T21" s="101"/>
    </row>
    <row r="22" spans="1:40" ht="77.25" customHeight="1" x14ac:dyDescent="0.25">
      <c r="A22" s="254"/>
      <c r="B22" s="254"/>
      <c r="C22" s="254"/>
      <c r="D22" s="93"/>
      <c r="E22" s="222"/>
      <c r="F22" s="222"/>
      <c r="G22" s="222"/>
      <c r="H22" s="222"/>
      <c r="I22" s="222"/>
      <c r="J22" s="222"/>
      <c r="K22" s="222"/>
      <c r="L22" s="222"/>
      <c r="M22" s="225"/>
      <c r="N22" s="225"/>
      <c r="O22" s="225"/>
      <c r="P22" s="225"/>
      <c r="Q22" s="99"/>
      <c r="R22" s="100"/>
      <c r="S22" s="100"/>
      <c r="T22" s="101"/>
    </row>
    <row r="23" spans="1:40" x14ac:dyDescent="0.25">
      <c r="A23" s="254"/>
      <c r="B23" s="254"/>
      <c r="C23" s="254"/>
      <c r="D23" s="93"/>
      <c r="E23" s="222"/>
      <c r="F23" s="222"/>
      <c r="G23" s="222"/>
      <c r="H23" s="222"/>
      <c r="I23" s="222"/>
      <c r="J23" s="222"/>
      <c r="K23" s="222"/>
      <c r="L23" s="222"/>
      <c r="M23" s="225"/>
      <c r="N23" s="225"/>
      <c r="O23" s="225"/>
      <c r="P23" s="225"/>
      <c r="Q23" s="99"/>
      <c r="R23" s="100"/>
      <c r="S23" s="100"/>
      <c r="T23" s="101"/>
    </row>
    <row r="24" spans="1:40" x14ac:dyDescent="0.25">
      <c r="A24" s="261"/>
      <c r="B24" s="261"/>
      <c r="C24" s="261"/>
      <c r="D24" s="261"/>
      <c r="E24" s="261"/>
      <c r="F24" s="261"/>
      <c r="G24" s="261"/>
      <c r="H24" s="261"/>
      <c r="I24" s="261"/>
      <c r="J24" s="261"/>
      <c r="K24" s="261"/>
      <c r="L24" s="261"/>
      <c r="M24" s="261"/>
      <c r="N24" s="261"/>
      <c r="O24" s="261"/>
      <c r="P24" s="261"/>
      <c r="Q24" s="99"/>
      <c r="R24" s="100"/>
      <c r="S24" s="100"/>
      <c r="T24" s="101"/>
    </row>
    <row r="25" spans="1:40" ht="30.75" customHeight="1" x14ac:dyDescent="0.25">
      <c r="A25" s="262" t="s">
        <v>136</v>
      </c>
      <c r="B25" s="262"/>
      <c r="C25" s="262"/>
      <c r="D25" s="262"/>
      <c r="E25" s="262"/>
      <c r="F25" s="262"/>
      <c r="G25" s="262"/>
      <c r="H25" s="262"/>
      <c r="I25" s="262"/>
      <c r="J25" s="262"/>
      <c r="K25" s="262"/>
      <c r="L25" s="262"/>
      <c r="M25" s="262"/>
      <c r="N25" s="262"/>
      <c r="O25" s="262"/>
      <c r="P25" s="262"/>
      <c r="Q25" s="102"/>
      <c r="R25" s="103"/>
      <c r="S25" s="103"/>
    </row>
    <row r="26" spans="1:40" ht="24.75" customHeight="1" thickBot="1" x14ac:dyDescent="0.3">
      <c r="A26" s="102"/>
      <c r="B26" s="102"/>
      <c r="C26" s="102"/>
      <c r="D26" s="102"/>
      <c r="E26" s="102"/>
      <c r="F26" s="102"/>
      <c r="G26" s="102"/>
      <c r="H26" s="102"/>
      <c r="I26" s="102"/>
      <c r="J26" s="102"/>
      <c r="K26" s="102"/>
      <c r="L26" s="102"/>
      <c r="M26" s="102"/>
      <c r="N26" s="102"/>
      <c r="O26" s="102"/>
      <c r="P26" s="102"/>
      <c r="Q26" s="102"/>
      <c r="R26" s="103"/>
      <c r="S26" s="103"/>
      <c r="AN26" s="104" t="s">
        <v>6</v>
      </c>
    </row>
    <row r="27" spans="1:40" ht="24.75" customHeight="1" x14ac:dyDescent="0.25">
      <c r="A27" s="105"/>
      <c r="B27" s="281" t="s">
        <v>110</v>
      </c>
      <c r="C27" s="282"/>
      <c r="D27" s="282"/>
      <c r="E27" s="282"/>
      <c r="F27" s="283"/>
      <c r="G27" s="102"/>
      <c r="H27" s="281" t="s">
        <v>111</v>
      </c>
      <c r="I27" s="282"/>
      <c r="J27" s="282"/>
      <c r="K27" s="283"/>
      <c r="L27" s="102"/>
      <c r="M27" s="281" t="s">
        <v>113</v>
      </c>
      <c r="N27" s="282"/>
      <c r="O27" s="282"/>
      <c r="P27" s="283"/>
      <c r="Q27" s="102"/>
      <c r="R27" s="103"/>
      <c r="S27" s="103"/>
      <c r="AN27" s="104" t="s">
        <v>2948</v>
      </c>
    </row>
    <row r="28" spans="1:40" ht="24.75" customHeight="1" x14ac:dyDescent="0.25">
      <c r="A28" s="105"/>
      <c r="B28" s="284"/>
      <c r="C28" s="285"/>
      <c r="D28" s="285"/>
      <c r="E28" s="285"/>
      <c r="F28" s="286"/>
      <c r="G28" s="102"/>
      <c r="H28" s="284"/>
      <c r="I28" s="285"/>
      <c r="J28" s="285"/>
      <c r="K28" s="286"/>
      <c r="L28" s="102"/>
      <c r="M28" s="284"/>
      <c r="N28" s="285"/>
      <c r="O28" s="285"/>
      <c r="P28" s="286"/>
      <c r="Q28" s="102"/>
      <c r="R28" s="103"/>
      <c r="S28" s="103"/>
      <c r="AN28" s="104" t="s">
        <v>2949</v>
      </c>
    </row>
    <row r="29" spans="1:40" ht="24.75" customHeight="1" x14ac:dyDescent="0.25">
      <c r="A29" s="105"/>
      <c r="B29" s="287" t="s">
        <v>119</v>
      </c>
      <c r="C29" s="288"/>
      <c r="D29" s="288"/>
      <c r="E29" s="288"/>
      <c r="F29" s="289"/>
      <c r="G29" s="102"/>
      <c r="H29" s="287" t="s">
        <v>123</v>
      </c>
      <c r="I29" s="288"/>
      <c r="J29" s="288"/>
      <c r="K29" s="289"/>
      <c r="L29" s="102"/>
      <c r="M29" s="287" t="s">
        <v>114</v>
      </c>
      <c r="N29" s="288"/>
      <c r="O29" s="288"/>
      <c r="P29" s="289"/>
      <c r="Q29" s="102"/>
      <c r="R29" s="103"/>
      <c r="S29" s="103"/>
      <c r="AN29" s="104" t="s">
        <v>2950</v>
      </c>
    </row>
    <row r="30" spans="1:40" ht="24.75" customHeight="1" thickBot="1" x14ac:dyDescent="0.3">
      <c r="A30" s="105"/>
      <c r="B30" s="290"/>
      <c r="C30" s="291"/>
      <c r="D30" s="291"/>
      <c r="E30" s="291"/>
      <c r="F30" s="292"/>
      <c r="G30" s="102"/>
      <c r="H30" s="290"/>
      <c r="I30" s="291"/>
      <c r="J30" s="291"/>
      <c r="K30" s="292"/>
      <c r="L30" s="102"/>
      <c r="M30" s="290"/>
      <c r="N30" s="291"/>
      <c r="O30" s="291"/>
      <c r="P30" s="292"/>
      <c r="Q30" s="102"/>
      <c r="R30" s="103"/>
      <c r="S30" s="103"/>
    </row>
    <row r="31" spans="1:40" ht="24.75" customHeight="1" thickBot="1" x14ac:dyDescent="0.3">
      <c r="A31" s="105"/>
      <c r="B31" s="105"/>
      <c r="C31" s="105"/>
      <c r="D31" s="105"/>
      <c r="E31" s="105"/>
      <c r="F31" s="105"/>
      <c r="G31" s="102"/>
      <c r="H31" s="105"/>
      <c r="I31" s="105"/>
      <c r="J31" s="105"/>
      <c r="K31" s="105"/>
      <c r="L31" s="102"/>
      <c r="M31" s="105"/>
      <c r="N31" s="105"/>
      <c r="O31" s="105"/>
      <c r="P31" s="105"/>
      <c r="Q31" s="102"/>
      <c r="R31" s="103"/>
      <c r="S31" s="103"/>
    </row>
    <row r="32" spans="1:40" ht="24.75" customHeight="1" x14ac:dyDescent="0.25">
      <c r="A32" s="105"/>
      <c r="B32" s="305" t="s">
        <v>89</v>
      </c>
      <c r="C32" s="306"/>
      <c r="D32" s="306"/>
      <c r="E32" s="306"/>
      <c r="F32" s="307"/>
      <c r="G32" s="102"/>
      <c r="H32" s="258" t="s">
        <v>89</v>
      </c>
      <c r="I32" s="259"/>
      <c r="J32" s="259"/>
      <c r="K32" s="260"/>
      <c r="L32" s="102"/>
      <c r="M32" s="258" t="s">
        <v>89</v>
      </c>
      <c r="N32" s="259"/>
      <c r="O32" s="259"/>
      <c r="P32" s="260"/>
      <c r="Q32" s="102"/>
      <c r="R32" s="103"/>
      <c r="S32" s="103"/>
    </row>
    <row r="33" spans="1:19" ht="15" customHeight="1" thickBot="1" x14ac:dyDescent="0.3">
      <c r="A33" s="106"/>
      <c r="B33" s="308"/>
      <c r="C33" s="309"/>
      <c r="D33" s="309"/>
      <c r="E33" s="309"/>
      <c r="F33" s="310"/>
      <c r="G33" s="102"/>
      <c r="H33" s="263"/>
      <c r="I33" s="264"/>
      <c r="J33" s="264"/>
      <c r="K33" s="265"/>
      <c r="L33" s="102"/>
      <c r="M33" s="263"/>
      <c r="N33" s="264"/>
      <c r="O33" s="264"/>
      <c r="P33" s="265"/>
      <c r="Q33" s="105"/>
      <c r="R33" s="107"/>
      <c r="S33" s="107"/>
    </row>
    <row r="34" spans="1:19" ht="15" customHeight="1" x14ac:dyDescent="0.25">
      <c r="A34" s="106"/>
      <c r="B34" s="106"/>
      <c r="C34" s="106"/>
      <c r="D34" s="106"/>
      <c r="E34" s="106"/>
      <c r="F34" s="106"/>
      <c r="G34" s="102"/>
      <c r="H34" s="105"/>
      <c r="I34" s="106"/>
      <c r="J34" s="106"/>
      <c r="K34" s="106"/>
      <c r="L34" s="102"/>
      <c r="M34" s="108"/>
      <c r="N34" s="109"/>
      <c r="O34" s="109"/>
      <c r="P34" s="109"/>
      <c r="Q34" s="105"/>
      <c r="R34" s="107"/>
      <c r="S34" s="107"/>
    </row>
    <row r="35" spans="1:19" ht="15" customHeight="1" thickBot="1" x14ac:dyDescent="0.3">
      <c r="A35" s="106"/>
      <c r="B35" s="106"/>
      <c r="C35" s="106"/>
      <c r="D35" s="106"/>
      <c r="E35" s="106"/>
      <c r="F35" s="106"/>
      <c r="G35" s="102"/>
      <c r="H35" s="105"/>
      <c r="I35" s="106"/>
      <c r="J35" s="106"/>
      <c r="K35" s="106"/>
      <c r="L35" s="102"/>
      <c r="M35" s="106"/>
      <c r="N35" s="105"/>
      <c r="O35" s="105"/>
      <c r="P35" s="105"/>
      <c r="Q35" s="105"/>
      <c r="R35" s="107"/>
      <c r="S35" s="107"/>
    </row>
    <row r="36" spans="1:19" ht="15" customHeight="1" x14ac:dyDescent="0.25">
      <c r="A36" s="106"/>
      <c r="B36" s="266" t="s">
        <v>108</v>
      </c>
      <c r="C36" s="267"/>
      <c r="D36" s="267"/>
      <c r="E36" s="267"/>
      <c r="F36" s="268"/>
      <c r="G36" s="102"/>
      <c r="H36" s="299" t="s">
        <v>112</v>
      </c>
      <c r="I36" s="300"/>
      <c r="J36" s="300"/>
      <c r="K36" s="301"/>
      <c r="L36" s="102"/>
      <c r="M36" s="293" t="s">
        <v>112</v>
      </c>
      <c r="N36" s="294"/>
      <c r="O36" s="294"/>
      <c r="P36" s="295"/>
      <c r="Q36" s="105"/>
      <c r="R36" s="107"/>
      <c r="S36" s="107"/>
    </row>
    <row r="37" spans="1:19" ht="15" customHeight="1" thickBot="1" x14ac:dyDescent="0.3">
      <c r="A37" s="106"/>
      <c r="B37" s="269"/>
      <c r="C37" s="270"/>
      <c r="D37" s="270"/>
      <c r="E37" s="270"/>
      <c r="F37" s="271"/>
      <c r="G37" s="102"/>
      <c r="H37" s="302"/>
      <c r="I37" s="303"/>
      <c r="J37" s="303"/>
      <c r="K37" s="304"/>
      <c r="L37" s="102"/>
      <c r="M37" s="296"/>
      <c r="N37" s="297"/>
      <c r="O37" s="297"/>
      <c r="P37" s="298"/>
      <c r="Q37" s="105"/>
      <c r="R37" s="107"/>
    </row>
    <row r="38" spans="1:19" ht="15" customHeight="1" x14ac:dyDescent="0.25">
      <c r="A38" s="106"/>
      <c r="B38" s="272" t="s">
        <v>107</v>
      </c>
      <c r="C38" s="273"/>
      <c r="D38" s="273"/>
      <c r="E38" s="273"/>
      <c r="F38" s="274"/>
      <c r="G38" s="102"/>
      <c r="H38" s="241" t="s">
        <v>2954</v>
      </c>
      <c r="I38" s="242"/>
      <c r="J38" s="229" t="s">
        <v>115</v>
      </c>
      <c r="K38" s="245" t="s">
        <v>89</v>
      </c>
      <c r="L38" s="102"/>
      <c r="M38" s="241" t="s">
        <v>137</v>
      </c>
      <c r="N38" s="242"/>
      <c r="O38" s="229" t="s">
        <v>115</v>
      </c>
      <c r="P38" s="226" t="s">
        <v>89</v>
      </c>
      <c r="Q38" s="105"/>
      <c r="R38" s="107"/>
    </row>
    <row r="39" spans="1:19" ht="15" customHeight="1" x14ac:dyDescent="0.25">
      <c r="A39" s="106"/>
      <c r="B39" s="275"/>
      <c r="C39" s="276"/>
      <c r="D39" s="276"/>
      <c r="E39" s="276"/>
      <c r="F39" s="277"/>
      <c r="G39" s="102"/>
      <c r="H39" s="243"/>
      <c r="I39" s="244"/>
      <c r="J39" s="230"/>
      <c r="K39" s="246"/>
      <c r="L39" s="102"/>
      <c r="M39" s="243"/>
      <c r="N39" s="244"/>
      <c r="O39" s="230"/>
      <c r="P39" s="227"/>
      <c r="Q39" s="105"/>
      <c r="R39" s="107"/>
    </row>
    <row r="40" spans="1:19" ht="15" customHeight="1" x14ac:dyDescent="0.25">
      <c r="A40" s="106"/>
      <c r="B40" s="275"/>
      <c r="C40" s="276"/>
      <c r="D40" s="276"/>
      <c r="E40" s="276"/>
      <c r="F40" s="277"/>
      <c r="G40" s="102"/>
      <c r="H40" s="243"/>
      <c r="I40" s="244"/>
      <c r="J40" s="231"/>
      <c r="K40" s="246"/>
      <c r="L40" s="102"/>
      <c r="M40" s="243"/>
      <c r="N40" s="244"/>
      <c r="O40" s="231"/>
      <c r="P40" s="228"/>
      <c r="Q40" s="106"/>
    </row>
    <row r="41" spans="1:19" ht="15.75" customHeight="1" x14ac:dyDescent="0.25">
      <c r="A41" s="106"/>
      <c r="B41" s="275"/>
      <c r="C41" s="276"/>
      <c r="D41" s="276"/>
      <c r="E41" s="276"/>
      <c r="F41" s="277"/>
      <c r="G41" s="102"/>
      <c r="H41" s="110"/>
      <c r="I41" s="111"/>
      <c r="J41" s="50" t="e">
        <f>(I41)/$I$47</f>
        <v>#DIV/0!</v>
      </c>
      <c r="K41" s="255" t="e">
        <f>ROUND((VALUE(1*J42)+(2*J43)+(3*J44)+(4*J45)+(5*J46)),0)</f>
        <v>#DIV/0!</v>
      </c>
      <c r="L41" s="102"/>
      <c r="M41" s="110"/>
      <c r="N41" s="112"/>
      <c r="O41" s="53" t="e">
        <f t="shared" ref="O41:O46" si="0">(N41)/$N$47</f>
        <v>#DIV/0!</v>
      </c>
      <c r="P41" s="255" t="e">
        <f>ROUND((VALUE(1*O42)+(2*O43)+(3*O44)+(4*O45)+(5*O46)),0)</f>
        <v>#DIV/0!</v>
      </c>
      <c r="Q41" s="106"/>
    </row>
    <row r="42" spans="1:19" ht="15" customHeight="1" thickBot="1" x14ac:dyDescent="0.3">
      <c r="A42" s="106"/>
      <c r="B42" s="278"/>
      <c r="C42" s="279"/>
      <c r="D42" s="279"/>
      <c r="E42" s="279"/>
      <c r="F42" s="280"/>
      <c r="G42" s="102"/>
      <c r="H42" s="113"/>
      <c r="I42" s="46"/>
      <c r="J42" s="50" t="e">
        <f t="shared" ref="J42:J46" si="1">(I42)/$I$47</f>
        <v>#DIV/0!</v>
      </c>
      <c r="K42" s="256"/>
      <c r="L42" s="102"/>
      <c r="M42" s="114"/>
      <c r="N42" s="115"/>
      <c r="O42" s="53" t="e">
        <f t="shared" si="0"/>
        <v>#DIV/0!</v>
      </c>
      <c r="P42" s="256"/>
      <c r="Q42" s="106"/>
    </row>
    <row r="43" spans="1:19" ht="15" customHeight="1" x14ac:dyDescent="0.25">
      <c r="A43" s="106"/>
      <c r="B43" s="106"/>
      <c r="C43" s="106"/>
      <c r="D43" s="106"/>
      <c r="E43" s="106"/>
      <c r="F43" s="106"/>
      <c r="G43" s="102"/>
      <c r="H43" s="116"/>
      <c r="I43" s="46"/>
      <c r="J43" s="50" t="e">
        <f t="shared" si="1"/>
        <v>#DIV/0!</v>
      </c>
      <c r="K43" s="256"/>
      <c r="L43" s="102"/>
      <c r="M43" s="116"/>
      <c r="N43" s="46"/>
      <c r="O43" s="50" t="e">
        <f t="shared" si="0"/>
        <v>#DIV/0!</v>
      </c>
      <c r="P43" s="256"/>
      <c r="Q43" s="106"/>
    </row>
    <row r="44" spans="1:19" ht="15" customHeight="1" x14ac:dyDescent="0.25">
      <c r="A44" s="106"/>
      <c r="B44" s="106"/>
      <c r="C44" s="106"/>
      <c r="D44" s="106"/>
      <c r="E44" s="106"/>
      <c r="F44" s="106"/>
      <c r="G44" s="102"/>
      <c r="H44" s="117"/>
      <c r="I44" s="46"/>
      <c r="J44" s="50" t="e">
        <f t="shared" si="1"/>
        <v>#DIV/0!</v>
      </c>
      <c r="K44" s="256"/>
      <c r="L44" s="102"/>
      <c r="M44" s="117"/>
      <c r="N44" s="46"/>
      <c r="O44" s="50" t="e">
        <f t="shared" si="0"/>
        <v>#DIV/0!</v>
      </c>
      <c r="P44" s="256"/>
      <c r="Q44" s="106"/>
    </row>
    <row r="45" spans="1:19" ht="15" customHeight="1" x14ac:dyDescent="0.25">
      <c r="A45" s="106"/>
      <c r="B45" s="106"/>
      <c r="C45" s="106"/>
      <c r="D45" s="106"/>
      <c r="E45" s="106"/>
      <c r="F45" s="106"/>
      <c r="G45" s="102"/>
      <c r="H45" s="118"/>
      <c r="I45" s="46"/>
      <c r="J45" s="50" t="e">
        <f t="shared" si="1"/>
        <v>#DIV/0!</v>
      </c>
      <c r="K45" s="256"/>
      <c r="L45" s="102"/>
      <c r="M45" s="118"/>
      <c r="N45" s="46"/>
      <c r="O45" s="50" t="e">
        <f t="shared" si="0"/>
        <v>#DIV/0!</v>
      </c>
      <c r="P45" s="256"/>
      <c r="Q45" s="106"/>
    </row>
    <row r="46" spans="1:19" ht="15" customHeight="1" thickBot="1" x14ac:dyDescent="0.3">
      <c r="A46" s="106"/>
      <c r="B46" s="106"/>
      <c r="C46" s="106"/>
      <c r="D46" s="106"/>
      <c r="E46" s="106"/>
      <c r="F46" s="106"/>
      <c r="G46" s="102"/>
      <c r="H46" s="119"/>
      <c r="I46" s="47"/>
      <c r="J46" s="51" t="e">
        <f t="shared" si="1"/>
        <v>#DIV/0!</v>
      </c>
      <c r="K46" s="256"/>
      <c r="L46" s="102"/>
      <c r="M46" s="120"/>
      <c r="N46" s="121"/>
      <c r="O46" s="54" t="e">
        <f t="shared" si="0"/>
        <v>#DIV/0!</v>
      </c>
      <c r="P46" s="256"/>
      <c r="Q46" s="106"/>
    </row>
    <row r="47" spans="1:19" ht="15" customHeight="1" thickBot="1" x14ac:dyDescent="0.3">
      <c r="A47" s="106"/>
      <c r="B47" s="106"/>
      <c r="C47" s="106"/>
      <c r="D47" s="106"/>
      <c r="E47" s="106"/>
      <c r="F47" s="106"/>
      <c r="G47" s="102"/>
      <c r="H47" s="122" t="s">
        <v>109</v>
      </c>
      <c r="I47" s="127">
        <f>SUM(I41:I46)</f>
        <v>0</v>
      </c>
      <c r="J47" s="52" t="e">
        <f>SUM(J41:J46)</f>
        <v>#DIV/0!</v>
      </c>
      <c r="K47" s="257"/>
      <c r="L47" s="102"/>
      <c r="M47" s="123" t="s">
        <v>109</v>
      </c>
      <c r="N47" s="128">
        <f>SUM(N41:N46)</f>
        <v>0</v>
      </c>
      <c r="O47" s="55" t="e">
        <f>SUM(O41:O46)</f>
        <v>#DIV/0!</v>
      </c>
      <c r="P47" s="257"/>
      <c r="Q47" s="106"/>
    </row>
    <row r="48" spans="1:19" ht="15" customHeight="1" thickBot="1" x14ac:dyDescent="0.3">
      <c r="A48" s="106"/>
      <c r="B48" s="106"/>
      <c r="C48" s="106"/>
      <c r="D48" s="105"/>
      <c r="E48" s="105"/>
      <c r="F48" s="106"/>
      <c r="G48" s="106"/>
      <c r="H48" s="106"/>
      <c r="I48" s="106"/>
      <c r="J48" s="106"/>
      <c r="K48" s="105"/>
      <c r="L48" s="102"/>
      <c r="M48" s="106"/>
      <c r="N48" s="106"/>
      <c r="O48" s="106"/>
      <c r="P48" s="106"/>
      <c r="Q48" s="106"/>
    </row>
    <row r="49" spans="1:20" ht="15" customHeight="1" x14ac:dyDescent="0.25">
      <c r="A49" s="106"/>
      <c r="B49" s="106"/>
      <c r="C49" s="106"/>
      <c r="D49" s="105"/>
      <c r="E49" s="105"/>
      <c r="F49" s="106"/>
      <c r="G49" s="106"/>
      <c r="H49" s="106"/>
      <c r="I49" s="247" t="s">
        <v>124</v>
      </c>
      <c r="J49" s="248"/>
      <c r="K49" s="248"/>
      <c r="L49" s="248"/>
      <c r="M49" s="248"/>
      <c r="N49" s="248"/>
      <c r="O49" s="249"/>
      <c r="P49" s="106"/>
      <c r="Q49" s="106"/>
    </row>
    <row r="50" spans="1:20" ht="15" customHeight="1" thickBot="1" x14ac:dyDescent="0.3">
      <c r="A50" s="106"/>
      <c r="B50" s="106"/>
      <c r="C50" s="106"/>
      <c r="D50" s="105"/>
      <c r="E50" s="105"/>
      <c r="F50" s="106"/>
      <c r="G50" s="106"/>
      <c r="H50" s="106"/>
      <c r="I50" s="250"/>
      <c r="J50" s="251"/>
      <c r="K50" s="251"/>
      <c r="L50" s="251"/>
      <c r="M50" s="251"/>
      <c r="N50" s="251"/>
      <c r="O50" s="252"/>
      <c r="P50" s="106"/>
      <c r="Q50" s="106"/>
    </row>
    <row r="51" spans="1:20" ht="15" customHeight="1" x14ac:dyDescent="0.25">
      <c r="A51" s="106"/>
      <c r="B51" s="106"/>
      <c r="C51" s="106"/>
      <c r="D51" s="105"/>
      <c r="E51" s="105"/>
      <c r="F51" s="106"/>
      <c r="G51" s="106"/>
      <c r="H51" s="106"/>
      <c r="I51" s="106"/>
      <c r="J51" s="106"/>
      <c r="K51" s="105"/>
      <c r="L51" s="106"/>
      <c r="M51" s="106"/>
      <c r="N51" s="106"/>
      <c r="O51" s="106"/>
      <c r="P51" s="106"/>
      <c r="Q51" s="106"/>
    </row>
    <row r="52" spans="1:20" ht="15" customHeight="1" thickBot="1" x14ac:dyDescent="0.3">
      <c r="A52" s="106"/>
      <c r="B52" s="106"/>
      <c r="C52" s="106"/>
      <c r="D52" s="105"/>
      <c r="E52" s="105"/>
      <c r="F52" s="106"/>
      <c r="G52" s="108"/>
      <c r="H52" s="109"/>
      <c r="I52" s="108"/>
      <c r="J52" s="124"/>
      <c r="K52" s="109"/>
      <c r="L52" s="105"/>
      <c r="M52" s="105"/>
      <c r="N52" s="105"/>
      <c r="O52" s="105"/>
      <c r="P52" s="105"/>
      <c r="Q52" s="106"/>
    </row>
    <row r="53" spans="1:20" ht="15" customHeight="1" x14ac:dyDescent="0.25">
      <c r="A53" s="105"/>
      <c r="B53" s="105"/>
      <c r="C53" s="105"/>
      <c r="D53" s="106"/>
      <c r="E53" s="105"/>
      <c r="F53" s="105"/>
      <c r="G53" s="105"/>
      <c r="H53" s="106"/>
      <c r="I53" s="232" t="s">
        <v>120</v>
      </c>
      <c r="J53" s="233"/>
      <c r="K53" s="233"/>
      <c r="L53" s="234"/>
      <c r="M53" s="106"/>
      <c r="N53" s="106"/>
      <c r="O53" s="106"/>
      <c r="P53" s="106"/>
      <c r="Q53" s="125"/>
      <c r="R53" s="126"/>
      <c r="S53" s="126"/>
      <c r="T53" s="126"/>
    </row>
    <row r="54" spans="1:20" ht="15.75" customHeight="1" x14ac:dyDescent="0.25">
      <c r="A54" s="106"/>
      <c r="B54" s="106"/>
      <c r="C54" s="106"/>
      <c r="D54" s="106"/>
      <c r="E54" s="223" t="s">
        <v>125</v>
      </c>
      <c r="F54" s="223"/>
      <c r="G54" s="223"/>
      <c r="H54" s="106"/>
      <c r="I54" s="235"/>
      <c r="J54" s="236"/>
      <c r="K54" s="236"/>
      <c r="L54" s="237"/>
      <c r="M54" s="106"/>
      <c r="N54" s="106"/>
      <c r="O54" s="106"/>
      <c r="P54" s="106"/>
      <c r="Q54" s="106"/>
    </row>
    <row r="55" spans="1:20" ht="30" customHeight="1" thickBot="1" x14ac:dyDescent="0.3">
      <c r="A55" s="106"/>
      <c r="B55" s="106"/>
      <c r="C55" s="106"/>
      <c r="D55" s="106"/>
      <c r="E55" s="223"/>
      <c r="F55" s="223"/>
      <c r="G55" s="223"/>
      <c r="H55" s="106"/>
      <c r="I55" s="238"/>
      <c r="J55" s="239"/>
      <c r="K55" s="239"/>
      <c r="L55" s="240"/>
      <c r="M55" s="106"/>
      <c r="N55" s="106"/>
      <c r="O55" s="106"/>
      <c r="P55" s="106"/>
      <c r="Q55" s="106"/>
    </row>
    <row r="56" spans="1:20" x14ac:dyDescent="0.25">
      <c r="A56" s="106"/>
      <c r="B56" s="106"/>
      <c r="C56" s="106"/>
      <c r="D56" s="106"/>
      <c r="E56" s="106"/>
      <c r="F56" s="106"/>
      <c r="G56" s="106"/>
      <c r="H56" s="106"/>
      <c r="I56" s="106"/>
      <c r="J56" s="106"/>
      <c r="K56" s="106"/>
      <c r="L56" s="106"/>
      <c r="M56" s="106"/>
      <c r="N56" s="106"/>
      <c r="O56" s="106"/>
      <c r="P56" s="106"/>
      <c r="Q56" s="106"/>
    </row>
    <row r="57" spans="1:20" x14ac:dyDescent="0.25">
      <c r="A57" s="106"/>
      <c r="B57" s="106"/>
      <c r="C57" s="106"/>
      <c r="D57" s="106"/>
      <c r="E57" s="106"/>
      <c r="F57" s="106"/>
      <c r="G57" s="106"/>
      <c r="H57" s="106"/>
      <c r="I57" s="106"/>
      <c r="J57" s="106"/>
      <c r="K57" s="106"/>
      <c r="L57" s="106"/>
      <c r="M57" s="106"/>
      <c r="N57" s="106"/>
      <c r="O57" s="106"/>
      <c r="P57" s="106"/>
      <c r="Q57" s="106"/>
    </row>
    <row r="58" spans="1:20" x14ac:dyDescent="0.25">
      <c r="A58" s="106"/>
      <c r="B58" s="106"/>
      <c r="C58" s="106"/>
      <c r="D58" s="106"/>
      <c r="E58" s="106"/>
      <c r="F58" s="106"/>
      <c r="G58" s="106"/>
      <c r="H58" s="106"/>
      <c r="I58" s="106"/>
      <c r="J58" s="106"/>
      <c r="K58" s="106"/>
      <c r="L58" s="106"/>
      <c r="M58" s="106"/>
      <c r="N58" s="106"/>
      <c r="O58" s="106"/>
      <c r="P58" s="106"/>
      <c r="Q58" s="106"/>
    </row>
  </sheetData>
  <sheetProtection algorithmName="SHA-512" hashValue="7NJ7it0WqTZ97Bx/ArnckzekJrUKdzUqCUT91PNpsFeLg83MkXaFrtQfMpy//+MkpKUDIqKPeNnydRCaA58+Sg==" saltValue="Sl0hMfVTQZ0sncP65QrxdA==" spinCount="100000" sheet="1" formatCells="0" formatColumns="0" formatRows="0" insertColumns="0" insertRows="0" insertHyperlinks="0" deleteColumns="0" deleteRows="0" sort="0" autoFilter="0" pivotTables="0"/>
  <protectedRanges>
    <protectedRange password="E1FB" sqref="E49:Q58" name="Rango7"/>
    <protectedRange password="E1FB" sqref="M36:P40 M41:M47 O41:O47" name="Rango6"/>
    <protectedRange password="E1FB" sqref="H36:K40 H41:H47 J41:K47 P41:P47" name="Rango5"/>
    <protectedRange password="E1FB" sqref="A36:G56" name="Rango4"/>
    <protectedRange password="E1FB" sqref="A34:Q37" name="Rango3"/>
    <protectedRange password="E1FB" sqref="B31:Q32" name="Rango2"/>
    <protectedRange password="E1FB" sqref="E1 A1:D30 G1:Q30 E2:F30" name="Rango1"/>
    <protectedRange password="E1FB" sqref="I41:I46 N41:N46" name="Rango8" securityDescriptor="O:WDG:WDD:(A;;CC;;;BU)"/>
  </protectedRanges>
  <mergeCells count="46">
    <mergeCell ref="B32:F32"/>
    <mergeCell ref="B33:F33"/>
    <mergeCell ref="J38:J40"/>
    <mergeCell ref="M38:N40"/>
    <mergeCell ref="M32:P32"/>
    <mergeCell ref="M33:P33"/>
    <mergeCell ref="K41:K47"/>
    <mergeCell ref="H32:K32"/>
    <mergeCell ref="A24:P24"/>
    <mergeCell ref="A25:P25"/>
    <mergeCell ref="H33:K33"/>
    <mergeCell ref="B36:F37"/>
    <mergeCell ref="B38:F42"/>
    <mergeCell ref="B27:F28"/>
    <mergeCell ref="P41:P47"/>
    <mergeCell ref="B29:F30"/>
    <mergeCell ref="H27:K28"/>
    <mergeCell ref="H29:K30"/>
    <mergeCell ref="M27:P28"/>
    <mergeCell ref="M29:P30"/>
    <mergeCell ref="M36:P37"/>
    <mergeCell ref="H36:K37"/>
    <mergeCell ref="A2:C23"/>
    <mergeCell ref="H2:J2"/>
    <mergeCell ref="K2:M2"/>
    <mergeCell ref="N2:P2"/>
    <mergeCell ref="E3:G15"/>
    <mergeCell ref="H3:J15"/>
    <mergeCell ref="K3:M15"/>
    <mergeCell ref="N3:P15"/>
    <mergeCell ref="E1:P1"/>
    <mergeCell ref="E17:H17"/>
    <mergeCell ref="E18:H23"/>
    <mergeCell ref="E54:G55"/>
    <mergeCell ref="E2:G2"/>
    <mergeCell ref="M18:P23"/>
    <mergeCell ref="M17:P17"/>
    <mergeCell ref="I17:L17"/>
    <mergeCell ref="I18:L23"/>
    <mergeCell ref="P38:P40"/>
    <mergeCell ref="O38:O40"/>
    <mergeCell ref="I53:L55"/>
    <mergeCell ref="H38:I40"/>
    <mergeCell ref="K38:K40"/>
    <mergeCell ref="I49:O50"/>
    <mergeCell ref="E16:P16"/>
  </mergeCells>
  <conditionalFormatting sqref="K41">
    <cfRule type="cellIs" dxfId="36" priority="9" operator="equal">
      <formula>5</formula>
    </cfRule>
    <cfRule type="cellIs" dxfId="35" priority="10" operator="equal">
      <formula>4</formula>
    </cfRule>
    <cfRule type="cellIs" dxfId="34" priority="11" operator="equal">
      <formula>3</formula>
    </cfRule>
    <cfRule type="cellIs" dxfId="33" priority="12" operator="equal">
      <formula>1</formula>
    </cfRule>
    <cfRule type="cellIs" dxfId="32" priority="13" operator="equal">
      <formula>2</formula>
    </cfRule>
  </conditionalFormatting>
  <conditionalFormatting sqref="K41:K47">
    <cfRule type="cellIs" dxfId="31" priority="8" operator="equal">
      <formula>0</formula>
    </cfRule>
  </conditionalFormatting>
  <conditionalFormatting sqref="P41">
    <cfRule type="cellIs" dxfId="30" priority="2" operator="equal">
      <formula>5</formula>
    </cfRule>
    <cfRule type="cellIs" dxfId="29" priority="3" operator="equal">
      <formula>4</formula>
    </cfRule>
    <cfRule type="cellIs" dxfId="28" priority="4" operator="equal">
      <formula>3</formula>
    </cfRule>
    <cfRule type="cellIs" dxfId="27" priority="5" operator="equal">
      <formula>1</formula>
    </cfRule>
    <cfRule type="cellIs" dxfId="26" priority="6" operator="equal">
      <formula>2</formula>
    </cfRule>
  </conditionalFormatting>
  <conditionalFormatting sqref="P41:P47">
    <cfRule type="cellIs" dxfId="25" priority="1" operator="equal">
      <formula>0</formula>
    </cfRule>
  </conditionalFormatting>
  <hyperlinks>
    <hyperlink ref="I53:L55" location="'2. RIESGO CLIMÁTICO'!G4" display="'2. RIESGO CLIMÁTICO'!G4" xr:uid="{00000000-0004-0000-0300-000000000000}"/>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VALORES!$E$5:$E$8</xm:f>
          </x14:formula1>
          <xm:sqref>B33 H33 M33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7" tint="0.79998168889431442"/>
  </sheetPr>
  <dimension ref="A1:F14"/>
  <sheetViews>
    <sheetView zoomScale="120" zoomScaleNormal="120" workbookViewId="0"/>
  </sheetViews>
  <sheetFormatPr baseColWidth="10" defaultColWidth="11.42578125" defaultRowHeight="15" x14ac:dyDescent="0.25"/>
  <cols>
    <col min="1" max="1" width="87.85546875" customWidth="1"/>
  </cols>
  <sheetData>
    <row r="1" spans="1:6" x14ac:dyDescent="0.25">
      <c r="A1" s="44" t="s">
        <v>103</v>
      </c>
    </row>
    <row r="2" spans="1:6" ht="15" customHeight="1" x14ac:dyDescent="0.25">
      <c r="A2" s="48" t="s">
        <v>128</v>
      </c>
    </row>
    <row r="3" spans="1:6" ht="16.5" x14ac:dyDescent="0.25">
      <c r="A3" s="48" t="s">
        <v>142</v>
      </c>
    </row>
    <row r="4" spans="1:6" ht="17.25" thickBot="1" x14ac:dyDescent="0.3">
      <c r="A4" s="48" t="s">
        <v>138</v>
      </c>
    </row>
    <row r="5" spans="1:6" ht="16.5" x14ac:dyDescent="0.25">
      <c r="A5" s="48" t="s">
        <v>131</v>
      </c>
      <c r="C5" s="311" t="s">
        <v>122</v>
      </c>
      <c r="D5" s="312"/>
      <c r="E5" s="312"/>
      <c r="F5" s="313"/>
    </row>
    <row r="6" spans="1:6" s="35" customFormat="1" ht="16.5" customHeight="1" thickBot="1" x14ac:dyDescent="0.3">
      <c r="A6" s="48" t="s">
        <v>101</v>
      </c>
      <c r="C6" s="314"/>
      <c r="D6" s="315"/>
      <c r="E6" s="315"/>
      <c r="F6" s="316"/>
    </row>
    <row r="7" spans="1:6" s="35" customFormat="1" ht="16.5" customHeight="1" x14ac:dyDescent="0.25">
      <c r="A7" s="48" t="s">
        <v>139</v>
      </c>
      <c r="C7" s="317" t="s">
        <v>127</v>
      </c>
      <c r="D7" s="317"/>
      <c r="E7" s="317"/>
      <c r="F7" s="317"/>
    </row>
    <row r="8" spans="1:6" s="35" customFormat="1" ht="16.5" x14ac:dyDescent="0.25">
      <c r="A8" s="48" t="s">
        <v>140</v>
      </c>
      <c r="C8" s="318"/>
      <c r="D8" s="318"/>
      <c r="E8" s="318"/>
      <c r="F8" s="318"/>
    </row>
    <row r="9" spans="1:6" s="35" customFormat="1" ht="16.5" x14ac:dyDescent="0.25">
      <c r="A9" s="48" t="s">
        <v>141</v>
      </c>
      <c r="C9" s="318"/>
      <c r="D9" s="318"/>
      <c r="E9" s="318"/>
      <c r="F9" s="318"/>
    </row>
    <row r="10" spans="1:6" s="35" customFormat="1" ht="16.5" x14ac:dyDescent="0.25">
      <c r="A10" s="48" t="s">
        <v>129</v>
      </c>
      <c r="C10" s="318"/>
      <c r="D10" s="318"/>
      <c r="E10" s="318"/>
      <c r="F10" s="318"/>
    </row>
    <row r="11" spans="1:6" s="35" customFormat="1" ht="16.5" x14ac:dyDescent="0.25">
      <c r="A11" s="49" t="s">
        <v>130</v>
      </c>
      <c r="C11" s="318"/>
      <c r="D11" s="318"/>
      <c r="E11" s="318"/>
      <c r="F11" s="318"/>
    </row>
    <row r="12" spans="1:6" ht="16.5" x14ac:dyDescent="0.25">
      <c r="A12" s="49" t="s">
        <v>143</v>
      </c>
    </row>
    <row r="13" spans="1:6" ht="16.5" x14ac:dyDescent="0.25">
      <c r="A13" s="49" t="s">
        <v>102</v>
      </c>
    </row>
    <row r="14" spans="1:6" ht="16.5" x14ac:dyDescent="0.25">
      <c r="A14" s="49" t="s">
        <v>144</v>
      </c>
    </row>
  </sheetData>
  <sheetProtection password="E1FB" sheet="1" objects="1" scenarios="1"/>
  <protectedRanges>
    <protectedRange password="E1FB" sqref="C5" name="Rango2"/>
  </protectedRanges>
  <mergeCells count="2">
    <mergeCell ref="C5:F6"/>
    <mergeCell ref="C7:F11"/>
  </mergeCells>
  <hyperlinks>
    <hyperlink ref="C5:F6" location="'2. RIESGO CLIMÁTICO'!R4" display="'2. RIESGO CLIMÁTICO'!R4"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7" tint="0.79998168889431442"/>
  </sheetPr>
  <dimension ref="B1:M1255"/>
  <sheetViews>
    <sheetView workbookViewId="0"/>
  </sheetViews>
  <sheetFormatPr baseColWidth="10" defaultColWidth="11.42578125" defaultRowHeight="12.75" x14ac:dyDescent="0.2"/>
  <cols>
    <col min="1" max="1" width="3" style="56" customWidth="1"/>
    <col min="2" max="2" width="14.28515625" style="68" customWidth="1"/>
    <col min="3" max="3" width="13" style="68" customWidth="1"/>
    <col min="4" max="4" width="17.42578125" style="68" customWidth="1"/>
    <col min="5" max="5" width="12.7109375" style="68" customWidth="1"/>
    <col min="6" max="6" width="21" style="68" customWidth="1"/>
    <col min="7" max="7" width="15" style="68" customWidth="1"/>
    <col min="8" max="8" width="29.28515625" style="56" customWidth="1"/>
    <col min="9" max="9" width="17" style="69" customWidth="1"/>
    <col min="10" max="10" width="6" style="56" customWidth="1"/>
    <col min="11" max="16384" width="11.42578125" style="56"/>
  </cols>
  <sheetData>
    <row r="1" spans="2:13" ht="36" customHeight="1" x14ac:dyDescent="0.2">
      <c r="B1" s="327" t="s">
        <v>2938</v>
      </c>
      <c r="C1" s="322" t="s">
        <v>2939</v>
      </c>
      <c r="D1" s="330" t="s">
        <v>2940</v>
      </c>
      <c r="E1" s="322" t="s">
        <v>2943</v>
      </c>
      <c r="F1" s="333" t="s">
        <v>2941</v>
      </c>
      <c r="G1" s="322" t="s">
        <v>2944</v>
      </c>
      <c r="H1" s="319" t="s">
        <v>2942</v>
      </c>
      <c r="I1" s="322" t="s">
        <v>2945</v>
      </c>
      <c r="K1" s="326" t="s">
        <v>2946</v>
      </c>
      <c r="L1" s="326"/>
      <c r="M1" s="326"/>
    </row>
    <row r="2" spans="2:13" x14ac:dyDescent="0.2">
      <c r="B2" s="328"/>
      <c r="C2" s="323"/>
      <c r="D2" s="331"/>
      <c r="E2" s="323"/>
      <c r="F2" s="334"/>
      <c r="G2" s="323"/>
      <c r="H2" s="320"/>
      <c r="I2" s="323"/>
      <c r="K2" s="325" t="s">
        <v>2947</v>
      </c>
      <c r="L2" s="325"/>
      <c r="M2" s="325"/>
    </row>
    <row r="3" spans="2:13" x14ac:dyDescent="0.2">
      <c r="B3" s="328"/>
      <c r="C3" s="323"/>
      <c r="D3" s="331"/>
      <c r="E3" s="323"/>
      <c r="F3" s="334"/>
      <c r="G3" s="323"/>
      <c r="H3" s="320"/>
      <c r="I3" s="323"/>
      <c r="K3" s="325"/>
      <c r="L3" s="325"/>
      <c r="M3" s="325"/>
    </row>
    <row r="4" spans="2:13" ht="13.5" thickBot="1" x14ac:dyDescent="0.25">
      <c r="B4" s="329"/>
      <c r="C4" s="324"/>
      <c r="D4" s="332"/>
      <c r="E4" s="324"/>
      <c r="F4" s="335"/>
      <c r="G4" s="324"/>
      <c r="H4" s="321"/>
      <c r="I4" s="324"/>
      <c r="K4" s="325"/>
      <c r="L4" s="325"/>
      <c r="M4" s="325"/>
    </row>
    <row r="5" spans="2:13" ht="15" x14ac:dyDescent="0.25">
      <c r="B5" s="70" t="s">
        <v>149</v>
      </c>
      <c r="C5" s="72" t="s">
        <v>148</v>
      </c>
      <c r="D5" s="70" t="s">
        <v>151</v>
      </c>
      <c r="E5" s="73" t="s">
        <v>150</v>
      </c>
      <c r="F5" s="70" t="s">
        <v>153</v>
      </c>
      <c r="G5" s="74" t="s">
        <v>152</v>
      </c>
      <c r="H5" s="71" t="s">
        <v>155</v>
      </c>
      <c r="I5" s="75" t="s">
        <v>154</v>
      </c>
      <c r="K5" s="325"/>
      <c r="L5" s="325"/>
      <c r="M5" s="325"/>
    </row>
    <row r="6" spans="2:13" x14ac:dyDescent="0.2">
      <c r="B6" s="58" t="s">
        <v>157</v>
      </c>
      <c r="C6" s="57" t="s">
        <v>156</v>
      </c>
      <c r="D6" s="58" t="s">
        <v>159</v>
      </c>
      <c r="E6" s="58" t="s">
        <v>158</v>
      </c>
      <c r="F6" s="58" t="s">
        <v>159</v>
      </c>
      <c r="G6" s="58" t="s">
        <v>160</v>
      </c>
      <c r="H6" s="60" t="s">
        <v>162</v>
      </c>
      <c r="I6" s="59" t="s">
        <v>161</v>
      </c>
    </row>
    <row r="7" spans="2:13" x14ac:dyDescent="0.2">
      <c r="B7" s="58" t="s">
        <v>157</v>
      </c>
      <c r="C7" s="57" t="s">
        <v>156</v>
      </c>
      <c r="D7" s="58" t="s">
        <v>159</v>
      </c>
      <c r="E7" s="58" t="s">
        <v>158</v>
      </c>
      <c r="F7" s="58" t="s">
        <v>159</v>
      </c>
      <c r="G7" s="58" t="s">
        <v>160</v>
      </c>
      <c r="H7" s="60" t="s">
        <v>164</v>
      </c>
      <c r="I7" s="59" t="s">
        <v>163</v>
      </c>
    </row>
    <row r="8" spans="2:13" x14ac:dyDescent="0.2">
      <c r="B8" s="58" t="s">
        <v>157</v>
      </c>
      <c r="C8" s="57" t="s">
        <v>156</v>
      </c>
      <c r="D8" s="58" t="s">
        <v>159</v>
      </c>
      <c r="E8" s="58" t="s">
        <v>158</v>
      </c>
      <c r="F8" s="58" t="s">
        <v>159</v>
      </c>
      <c r="G8" s="58" t="s">
        <v>160</v>
      </c>
      <c r="H8" s="60" t="s">
        <v>166</v>
      </c>
      <c r="I8" s="59" t="s">
        <v>165</v>
      </c>
    </row>
    <row r="9" spans="2:13" x14ac:dyDescent="0.2">
      <c r="B9" s="58" t="s">
        <v>157</v>
      </c>
      <c r="C9" s="57" t="s">
        <v>156</v>
      </c>
      <c r="D9" s="58" t="s">
        <v>159</v>
      </c>
      <c r="E9" s="58" t="s">
        <v>158</v>
      </c>
      <c r="F9" s="58" t="s">
        <v>159</v>
      </c>
      <c r="G9" s="58" t="s">
        <v>160</v>
      </c>
      <c r="H9" s="60" t="s">
        <v>168</v>
      </c>
      <c r="I9" s="59" t="s">
        <v>167</v>
      </c>
    </row>
    <row r="10" spans="2:13" x14ac:dyDescent="0.2">
      <c r="B10" s="58" t="s">
        <v>157</v>
      </c>
      <c r="C10" s="57" t="s">
        <v>156</v>
      </c>
      <c r="D10" s="58" t="s">
        <v>159</v>
      </c>
      <c r="E10" s="58" t="s">
        <v>158</v>
      </c>
      <c r="F10" s="58" t="s">
        <v>159</v>
      </c>
      <c r="G10" s="58" t="s">
        <v>160</v>
      </c>
      <c r="H10" s="60" t="s">
        <v>170</v>
      </c>
      <c r="I10" s="59" t="s">
        <v>169</v>
      </c>
    </row>
    <row r="11" spans="2:13" x14ac:dyDescent="0.2">
      <c r="B11" s="58" t="s">
        <v>157</v>
      </c>
      <c r="C11" s="57" t="s">
        <v>156</v>
      </c>
      <c r="D11" s="58" t="s">
        <v>159</v>
      </c>
      <c r="E11" s="58" t="s">
        <v>158</v>
      </c>
      <c r="F11" s="58" t="s">
        <v>159</v>
      </c>
      <c r="G11" s="58" t="s">
        <v>160</v>
      </c>
      <c r="H11" s="60" t="s">
        <v>172</v>
      </c>
      <c r="I11" s="59" t="s">
        <v>171</v>
      </c>
    </row>
    <row r="12" spans="2:13" x14ac:dyDescent="0.2">
      <c r="B12" s="58" t="s">
        <v>157</v>
      </c>
      <c r="C12" s="57" t="s">
        <v>156</v>
      </c>
      <c r="D12" s="58" t="s">
        <v>159</v>
      </c>
      <c r="E12" s="58" t="s">
        <v>158</v>
      </c>
      <c r="F12" s="58" t="s">
        <v>159</v>
      </c>
      <c r="G12" s="58" t="s">
        <v>160</v>
      </c>
      <c r="H12" s="60" t="s">
        <v>174</v>
      </c>
      <c r="I12" s="59" t="s">
        <v>173</v>
      </c>
    </row>
    <row r="13" spans="2:13" x14ac:dyDescent="0.2">
      <c r="B13" s="58" t="s">
        <v>157</v>
      </c>
      <c r="C13" s="57" t="s">
        <v>156</v>
      </c>
      <c r="D13" s="58" t="s">
        <v>159</v>
      </c>
      <c r="E13" s="58" t="s">
        <v>158</v>
      </c>
      <c r="F13" s="58" t="s">
        <v>159</v>
      </c>
      <c r="G13" s="58" t="s">
        <v>160</v>
      </c>
      <c r="H13" s="60" t="s">
        <v>176</v>
      </c>
      <c r="I13" s="59" t="s">
        <v>175</v>
      </c>
    </row>
    <row r="14" spans="2:13" x14ac:dyDescent="0.2">
      <c r="B14" s="58" t="s">
        <v>157</v>
      </c>
      <c r="C14" s="57" t="s">
        <v>156</v>
      </c>
      <c r="D14" s="58" t="s">
        <v>159</v>
      </c>
      <c r="E14" s="58" t="s">
        <v>158</v>
      </c>
      <c r="F14" s="58" t="s">
        <v>159</v>
      </c>
      <c r="G14" s="58" t="s">
        <v>160</v>
      </c>
      <c r="H14" s="60" t="s">
        <v>178</v>
      </c>
      <c r="I14" s="59" t="s">
        <v>177</v>
      </c>
    </row>
    <row r="15" spans="2:13" x14ac:dyDescent="0.2">
      <c r="B15" s="58" t="s">
        <v>157</v>
      </c>
      <c r="C15" s="57" t="s">
        <v>156</v>
      </c>
      <c r="D15" s="58" t="s">
        <v>159</v>
      </c>
      <c r="E15" s="58" t="s">
        <v>158</v>
      </c>
      <c r="F15" s="58" t="s">
        <v>159</v>
      </c>
      <c r="G15" s="58" t="s">
        <v>160</v>
      </c>
      <c r="H15" s="60" t="s">
        <v>180</v>
      </c>
      <c r="I15" s="59" t="s">
        <v>179</v>
      </c>
    </row>
    <row r="16" spans="2:13" x14ac:dyDescent="0.2">
      <c r="B16" s="58" t="s">
        <v>157</v>
      </c>
      <c r="C16" s="57" t="s">
        <v>156</v>
      </c>
      <c r="D16" s="58" t="s">
        <v>159</v>
      </c>
      <c r="E16" s="58" t="s">
        <v>158</v>
      </c>
      <c r="F16" s="58" t="s">
        <v>159</v>
      </c>
      <c r="G16" s="58" t="s">
        <v>160</v>
      </c>
      <c r="H16" s="60" t="s">
        <v>182</v>
      </c>
      <c r="I16" s="59" t="s">
        <v>181</v>
      </c>
    </row>
    <row r="17" spans="2:9" x14ac:dyDescent="0.2">
      <c r="B17" s="58" t="s">
        <v>157</v>
      </c>
      <c r="C17" s="57" t="s">
        <v>156</v>
      </c>
      <c r="D17" s="58" t="s">
        <v>159</v>
      </c>
      <c r="E17" s="58" t="s">
        <v>158</v>
      </c>
      <c r="F17" s="58" t="s">
        <v>159</v>
      </c>
      <c r="G17" s="58" t="s">
        <v>160</v>
      </c>
      <c r="H17" s="60" t="s">
        <v>184</v>
      </c>
      <c r="I17" s="59" t="s">
        <v>183</v>
      </c>
    </row>
    <row r="18" spans="2:9" x14ac:dyDescent="0.2">
      <c r="B18" s="58" t="s">
        <v>157</v>
      </c>
      <c r="C18" s="57" t="s">
        <v>156</v>
      </c>
      <c r="D18" s="58" t="s">
        <v>159</v>
      </c>
      <c r="E18" s="58" t="s">
        <v>158</v>
      </c>
      <c r="F18" s="58" t="s">
        <v>159</v>
      </c>
      <c r="G18" s="58" t="s">
        <v>160</v>
      </c>
      <c r="H18" s="60" t="s">
        <v>186</v>
      </c>
      <c r="I18" s="59" t="s">
        <v>185</v>
      </c>
    </row>
    <row r="19" spans="2:9" x14ac:dyDescent="0.2">
      <c r="B19" s="58" t="s">
        <v>157</v>
      </c>
      <c r="C19" s="57" t="s">
        <v>156</v>
      </c>
      <c r="D19" s="58" t="s">
        <v>159</v>
      </c>
      <c r="E19" s="58" t="s">
        <v>158</v>
      </c>
      <c r="F19" s="58" t="s">
        <v>159</v>
      </c>
      <c r="G19" s="58" t="s">
        <v>160</v>
      </c>
      <c r="H19" s="60" t="s">
        <v>188</v>
      </c>
      <c r="I19" s="59" t="s">
        <v>187</v>
      </c>
    </row>
    <row r="20" spans="2:9" x14ac:dyDescent="0.2">
      <c r="B20" s="58" t="s">
        <v>157</v>
      </c>
      <c r="C20" s="57" t="s">
        <v>156</v>
      </c>
      <c r="D20" s="58" t="s">
        <v>159</v>
      </c>
      <c r="E20" s="58" t="s">
        <v>158</v>
      </c>
      <c r="F20" s="58" t="s">
        <v>159</v>
      </c>
      <c r="G20" s="58" t="s">
        <v>160</v>
      </c>
      <c r="H20" s="60" t="s">
        <v>190</v>
      </c>
      <c r="I20" s="59" t="s">
        <v>189</v>
      </c>
    </row>
    <row r="21" spans="2:9" x14ac:dyDescent="0.2">
      <c r="B21" s="58" t="s">
        <v>157</v>
      </c>
      <c r="C21" s="57" t="s">
        <v>156</v>
      </c>
      <c r="D21" s="58" t="s">
        <v>159</v>
      </c>
      <c r="E21" s="58" t="s">
        <v>158</v>
      </c>
      <c r="F21" s="58" t="s">
        <v>192</v>
      </c>
      <c r="G21" s="58" t="s">
        <v>191</v>
      </c>
      <c r="H21" s="61"/>
      <c r="I21" s="59"/>
    </row>
    <row r="22" spans="2:9" x14ac:dyDescent="0.2">
      <c r="B22" s="58" t="s">
        <v>157</v>
      </c>
      <c r="C22" s="57" t="s">
        <v>156</v>
      </c>
      <c r="D22" s="58" t="s">
        <v>159</v>
      </c>
      <c r="E22" s="58" t="s">
        <v>158</v>
      </c>
      <c r="F22" s="58" t="s">
        <v>194</v>
      </c>
      <c r="G22" s="58" t="s">
        <v>193</v>
      </c>
      <c r="H22" s="61"/>
      <c r="I22" s="59"/>
    </row>
    <row r="23" spans="2:9" x14ac:dyDescent="0.2">
      <c r="B23" s="58" t="s">
        <v>157</v>
      </c>
      <c r="C23" s="57" t="s">
        <v>156</v>
      </c>
      <c r="D23" s="58" t="s">
        <v>159</v>
      </c>
      <c r="E23" s="58" t="s">
        <v>158</v>
      </c>
      <c r="F23" s="58" t="s">
        <v>196</v>
      </c>
      <c r="G23" s="58" t="s">
        <v>195</v>
      </c>
      <c r="H23" s="61"/>
      <c r="I23" s="59"/>
    </row>
    <row r="24" spans="2:9" x14ac:dyDescent="0.2">
      <c r="B24" s="58" t="s">
        <v>157</v>
      </c>
      <c r="C24" s="57" t="s">
        <v>156</v>
      </c>
      <c r="D24" s="58" t="s">
        <v>159</v>
      </c>
      <c r="E24" s="58" t="s">
        <v>158</v>
      </c>
      <c r="F24" s="58" t="s">
        <v>198</v>
      </c>
      <c r="G24" s="58" t="s">
        <v>197</v>
      </c>
      <c r="H24" s="61"/>
      <c r="I24" s="59"/>
    </row>
    <row r="25" spans="2:9" x14ac:dyDescent="0.2">
      <c r="B25" s="58" t="s">
        <v>157</v>
      </c>
      <c r="C25" s="57" t="s">
        <v>156</v>
      </c>
      <c r="D25" s="58" t="s">
        <v>159</v>
      </c>
      <c r="E25" s="58" t="s">
        <v>158</v>
      </c>
      <c r="F25" s="58" t="s">
        <v>200</v>
      </c>
      <c r="G25" s="58" t="s">
        <v>199</v>
      </c>
      <c r="H25" s="61"/>
      <c r="I25" s="59"/>
    </row>
    <row r="26" spans="2:9" x14ac:dyDescent="0.2">
      <c r="B26" s="58" t="s">
        <v>157</v>
      </c>
      <c r="C26" s="57" t="s">
        <v>156</v>
      </c>
      <c r="D26" s="58" t="s">
        <v>159</v>
      </c>
      <c r="E26" s="58" t="s">
        <v>158</v>
      </c>
      <c r="F26" s="58" t="s">
        <v>202</v>
      </c>
      <c r="G26" s="58" t="s">
        <v>201</v>
      </c>
      <c r="H26" s="61"/>
      <c r="I26" s="59"/>
    </row>
    <row r="27" spans="2:9" x14ac:dyDescent="0.2">
      <c r="B27" s="58" t="s">
        <v>157</v>
      </c>
      <c r="C27" s="57" t="s">
        <v>156</v>
      </c>
      <c r="D27" s="58" t="s">
        <v>159</v>
      </c>
      <c r="E27" s="58" t="s">
        <v>158</v>
      </c>
      <c r="F27" s="58" t="s">
        <v>204</v>
      </c>
      <c r="G27" s="58" t="s">
        <v>203</v>
      </c>
      <c r="H27" s="61"/>
      <c r="I27" s="59"/>
    </row>
    <row r="28" spans="2:9" x14ac:dyDescent="0.2">
      <c r="B28" s="58" t="s">
        <v>157</v>
      </c>
      <c r="C28" s="57" t="s">
        <v>156</v>
      </c>
      <c r="D28" s="58" t="s">
        <v>159</v>
      </c>
      <c r="E28" s="58" t="s">
        <v>158</v>
      </c>
      <c r="F28" s="58" t="s">
        <v>206</v>
      </c>
      <c r="G28" s="58" t="s">
        <v>205</v>
      </c>
      <c r="H28" s="61"/>
      <c r="I28" s="59"/>
    </row>
    <row r="29" spans="2:9" x14ac:dyDescent="0.2">
      <c r="B29" s="58" t="s">
        <v>157</v>
      </c>
      <c r="C29" s="57" t="s">
        <v>156</v>
      </c>
      <c r="D29" s="58" t="s">
        <v>159</v>
      </c>
      <c r="E29" s="58" t="s">
        <v>158</v>
      </c>
      <c r="F29" s="58" t="s">
        <v>208</v>
      </c>
      <c r="G29" s="58" t="s">
        <v>207</v>
      </c>
      <c r="H29" s="61"/>
      <c r="I29" s="59"/>
    </row>
    <row r="30" spans="2:9" x14ac:dyDescent="0.2">
      <c r="B30" s="58" t="s">
        <v>157</v>
      </c>
      <c r="C30" s="57" t="s">
        <v>156</v>
      </c>
      <c r="D30" s="58" t="s">
        <v>159</v>
      </c>
      <c r="E30" s="58" t="s">
        <v>158</v>
      </c>
      <c r="F30" s="58" t="s">
        <v>210</v>
      </c>
      <c r="G30" s="58" t="s">
        <v>209</v>
      </c>
      <c r="H30" s="61"/>
      <c r="I30" s="59"/>
    </row>
    <row r="31" spans="2:9" x14ac:dyDescent="0.2">
      <c r="B31" s="58" t="s">
        <v>157</v>
      </c>
      <c r="C31" s="57" t="s">
        <v>156</v>
      </c>
      <c r="D31" s="58" t="s">
        <v>159</v>
      </c>
      <c r="E31" s="58" t="s">
        <v>158</v>
      </c>
      <c r="F31" s="58" t="s">
        <v>212</v>
      </c>
      <c r="G31" s="58" t="s">
        <v>211</v>
      </c>
      <c r="H31" s="61"/>
      <c r="I31" s="59"/>
    </row>
    <row r="32" spans="2:9" x14ac:dyDescent="0.2">
      <c r="B32" s="58" t="s">
        <v>157</v>
      </c>
      <c r="C32" s="57" t="s">
        <v>156</v>
      </c>
      <c r="D32" s="58" t="s">
        <v>159</v>
      </c>
      <c r="E32" s="58" t="s">
        <v>158</v>
      </c>
      <c r="F32" s="58" t="s">
        <v>214</v>
      </c>
      <c r="G32" s="58" t="s">
        <v>213</v>
      </c>
      <c r="H32" s="61"/>
      <c r="I32" s="59"/>
    </row>
    <row r="33" spans="2:9" x14ac:dyDescent="0.2">
      <c r="B33" s="58" t="s">
        <v>157</v>
      </c>
      <c r="C33" s="57" t="s">
        <v>156</v>
      </c>
      <c r="D33" s="58" t="s">
        <v>159</v>
      </c>
      <c r="E33" s="58" t="s">
        <v>158</v>
      </c>
      <c r="F33" s="58" t="s">
        <v>216</v>
      </c>
      <c r="G33" s="58" t="s">
        <v>215</v>
      </c>
      <c r="H33" s="61"/>
      <c r="I33" s="59"/>
    </row>
    <row r="34" spans="2:9" x14ac:dyDescent="0.2">
      <c r="B34" s="58" t="s">
        <v>157</v>
      </c>
      <c r="C34" s="57" t="s">
        <v>156</v>
      </c>
      <c r="D34" s="58" t="s">
        <v>159</v>
      </c>
      <c r="E34" s="58" t="s">
        <v>158</v>
      </c>
      <c r="F34" s="58" t="s">
        <v>218</v>
      </c>
      <c r="G34" s="58" t="s">
        <v>217</v>
      </c>
      <c r="H34" s="61"/>
      <c r="I34" s="59"/>
    </row>
    <row r="35" spans="2:9" x14ac:dyDescent="0.2">
      <c r="B35" s="58" t="s">
        <v>157</v>
      </c>
      <c r="C35" s="57" t="s">
        <v>156</v>
      </c>
      <c r="D35" s="58" t="s">
        <v>159</v>
      </c>
      <c r="E35" s="58" t="s">
        <v>158</v>
      </c>
      <c r="F35" s="58" t="s">
        <v>220</v>
      </c>
      <c r="G35" s="58" t="s">
        <v>219</v>
      </c>
      <c r="H35" s="61"/>
      <c r="I35" s="59"/>
    </row>
    <row r="36" spans="2:9" x14ac:dyDescent="0.2">
      <c r="B36" s="58" t="s">
        <v>157</v>
      </c>
      <c r="C36" s="57" t="s">
        <v>156</v>
      </c>
      <c r="D36" s="58" t="s">
        <v>159</v>
      </c>
      <c r="E36" s="58" t="s">
        <v>158</v>
      </c>
      <c r="F36" s="58" t="s">
        <v>222</v>
      </c>
      <c r="G36" s="58" t="s">
        <v>221</v>
      </c>
      <c r="H36" s="61"/>
      <c r="I36" s="59"/>
    </row>
    <row r="37" spans="2:9" x14ac:dyDescent="0.2">
      <c r="B37" s="58" t="s">
        <v>157</v>
      </c>
      <c r="C37" s="57" t="s">
        <v>156</v>
      </c>
      <c r="D37" s="58" t="s">
        <v>159</v>
      </c>
      <c r="E37" s="58" t="s">
        <v>158</v>
      </c>
      <c r="F37" s="58" t="s">
        <v>224</v>
      </c>
      <c r="G37" s="58" t="s">
        <v>223</v>
      </c>
      <c r="H37" s="61"/>
      <c r="I37" s="59"/>
    </row>
    <row r="38" spans="2:9" x14ac:dyDescent="0.2">
      <c r="B38" s="58" t="s">
        <v>157</v>
      </c>
      <c r="C38" s="57" t="s">
        <v>156</v>
      </c>
      <c r="D38" s="58" t="s">
        <v>159</v>
      </c>
      <c r="E38" s="58" t="s">
        <v>158</v>
      </c>
      <c r="F38" s="58" t="s">
        <v>226</v>
      </c>
      <c r="G38" s="58" t="s">
        <v>225</v>
      </c>
      <c r="H38" s="61"/>
      <c r="I38" s="59"/>
    </row>
    <row r="39" spans="2:9" x14ac:dyDescent="0.2">
      <c r="B39" s="58" t="s">
        <v>157</v>
      </c>
      <c r="C39" s="57" t="s">
        <v>156</v>
      </c>
      <c r="D39" s="58" t="s">
        <v>159</v>
      </c>
      <c r="E39" s="58" t="s">
        <v>158</v>
      </c>
      <c r="F39" s="58" t="s">
        <v>228</v>
      </c>
      <c r="G39" s="58" t="s">
        <v>227</v>
      </c>
      <c r="H39" s="61"/>
      <c r="I39" s="59"/>
    </row>
    <row r="40" spans="2:9" x14ac:dyDescent="0.2">
      <c r="B40" s="58" t="s">
        <v>157</v>
      </c>
      <c r="C40" s="57" t="s">
        <v>156</v>
      </c>
      <c r="D40" s="58" t="s">
        <v>159</v>
      </c>
      <c r="E40" s="58" t="s">
        <v>158</v>
      </c>
      <c r="F40" s="58" t="s">
        <v>230</v>
      </c>
      <c r="G40" s="58" t="s">
        <v>229</v>
      </c>
      <c r="H40" s="61"/>
      <c r="I40" s="59"/>
    </row>
    <row r="41" spans="2:9" x14ac:dyDescent="0.2">
      <c r="B41" s="58" t="s">
        <v>157</v>
      </c>
      <c r="C41" s="57" t="s">
        <v>156</v>
      </c>
      <c r="D41" s="58" t="s">
        <v>159</v>
      </c>
      <c r="E41" s="58" t="s">
        <v>158</v>
      </c>
      <c r="F41" s="58" t="s">
        <v>232</v>
      </c>
      <c r="G41" s="58" t="s">
        <v>231</v>
      </c>
      <c r="H41" s="61"/>
      <c r="I41" s="59"/>
    </row>
    <row r="42" spans="2:9" x14ac:dyDescent="0.2">
      <c r="B42" s="58" t="s">
        <v>157</v>
      </c>
      <c r="C42" s="57" t="s">
        <v>156</v>
      </c>
      <c r="D42" s="58" t="s">
        <v>234</v>
      </c>
      <c r="E42" s="58" t="s">
        <v>233</v>
      </c>
      <c r="F42" s="58" t="s">
        <v>234</v>
      </c>
      <c r="G42" s="58" t="s">
        <v>235</v>
      </c>
      <c r="H42" s="61"/>
      <c r="I42" s="59"/>
    </row>
    <row r="43" spans="2:9" x14ac:dyDescent="0.2">
      <c r="B43" s="58" t="s">
        <v>157</v>
      </c>
      <c r="C43" s="57" t="s">
        <v>156</v>
      </c>
      <c r="D43" s="58" t="s">
        <v>234</v>
      </c>
      <c r="E43" s="58" t="s">
        <v>233</v>
      </c>
      <c r="F43" s="62" t="s">
        <v>237</v>
      </c>
      <c r="G43" s="58" t="s">
        <v>236</v>
      </c>
      <c r="H43" s="61"/>
      <c r="I43" s="59"/>
    </row>
    <row r="44" spans="2:9" x14ac:dyDescent="0.2">
      <c r="B44" s="58" t="s">
        <v>157</v>
      </c>
      <c r="C44" s="57" t="s">
        <v>156</v>
      </c>
      <c r="D44" s="58" t="s">
        <v>234</v>
      </c>
      <c r="E44" s="58" t="s">
        <v>233</v>
      </c>
      <c r="F44" s="58" t="s">
        <v>239</v>
      </c>
      <c r="G44" s="58" t="s">
        <v>238</v>
      </c>
      <c r="H44" s="61"/>
      <c r="I44" s="59"/>
    </row>
    <row r="45" spans="2:9" x14ac:dyDescent="0.2">
      <c r="B45" s="58" t="s">
        <v>157</v>
      </c>
      <c r="C45" s="57" t="s">
        <v>156</v>
      </c>
      <c r="D45" s="58" t="s">
        <v>241</v>
      </c>
      <c r="E45" s="58" t="s">
        <v>240</v>
      </c>
      <c r="F45" s="58" t="s">
        <v>241</v>
      </c>
      <c r="G45" s="58" t="s">
        <v>242</v>
      </c>
      <c r="H45" s="61"/>
      <c r="I45" s="59"/>
    </row>
    <row r="46" spans="2:9" x14ac:dyDescent="0.2">
      <c r="B46" s="58" t="s">
        <v>157</v>
      </c>
      <c r="C46" s="57" t="s">
        <v>156</v>
      </c>
      <c r="D46" s="58" t="s">
        <v>241</v>
      </c>
      <c r="E46" s="58" t="s">
        <v>240</v>
      </c>
      <c r="F46" s="58" t="s">
        <v>244</v>
      </c>
      <c r="G46" s="58" t="s">
        <v>243</v>
      </c>
      <c r="H46" s="61"/>
      <c r="I46" s="59"/>
    </row>
    <row r="47" spans="2:9" x14ac:dyDescent="0.2">
      <c r="B47" s="58" t="s">
        <v>157</v>
      </c>
      <c r="C47" s="57" t="s">
        <v>156</v>
      </c>
      <c r="D47" s="58" t="s">
        <v>241</v>
      </c>
      <c r="E47" s="58" t="s">
        <v>240</v>
      </c>
      <c r="F47" s="58" t="s">
        <v>246</v>
      </c>
      <c r="G47" s="58" t="s">
        <v>245</v>
      </c>
      <c r="H47" s="61"/>
      <c r="I47" s="59"/>
    </row>
    <row r="48" spans="2:9" x14ac:dyDescent="0.2">
      <c r="B48" s="58" t="s">
        <v>157</v>
      </c>
      <c r="C48" s="57" t="s">
        <v>156</v>
      </c>
      <c r="D48" s="58" t="s">
        <v>241</v>
      </c>
      <c r="E48" s="58" t="s">
        <v>240</v>
      </c>
      <c r="F48" s="58" t="s">
        <v>248</v>
      </c>
      <c r="G48" s="58" t="s">
        <v>247</v>
      </c>
      <c r="H48" s="61"/>
      <c r="I48" s="59"/>
    </row>
    <row r="49" spans="2:9" x14ac:dyDescent="0.2">
      <c r="B49" s="58" t="s">
        <v>157</v>
      </c>
      <c r="C49" s="57" t="s">
        <v>156</v>
      </c>
      <c r="D49" s="58" t="s">
        <v>241</v>
      </c>
      <c r="E49" s="58" t="s">
        <v>240</v>
      </c>
      <c r="F49" s="58" t="s">
        <v>250</v>
      </c>
      <c r="G49" s="58" t="s">
        <v>249</v>
      </c>
      <c r="H49" s="61"/>
      <c r="I49" s="59"/>
    </row>
    <row r="50" spans="2:9" x14ac:dyDescent="0.2">
      <c r="B50" s="58" t="s">
        <v>157</v>
      </c>
      <c r="C50" s="57" t="s">
        <v>156</v>
      </c>
      <c r="D50" s="58" t="s">
        <v>241</v>
      </c>
      <c r="E50" s="58" t="s">
        <v>240</v>
      </c>
      <c r="F50" s="58" t="s">
        <v>252</v>
      </c>
      <c r="G50" s="58" t="s">
        <v>251</v>
      </c>
      <c r="H50" s="61"/>
      <c r="I50" s="59"/>
    </row>
    <row r="51" spans="2:9" x14ac:dyDescent="0.2">
      <c r="B51" s="58" t="s">
        <v>157</v>
      </c>
      <c r="C51" s="57" t="s">
        <v>156</v>
      </c>
      <c r="D51" s="58" t="s">
        <v>241</v>
      </c>
      <c r="E51" s="58" t="s">
        <v>240</v>
      </c>
      <c r="F51" s="58" t="s">
        <v>254</v>
      </c>
      <c r="G51" s="58" t="s">
        <v>253</v>
      </c>
      <c r="H51" s="61"/>
      <c r="I51" s="59"/>
    </row>
    <row r="52" spans="2:9" x14ac:dyDescent="0.2">
      <c r="B52" s="58" t="s">
        <v>157</v>
      </c>
      <c r="C52" s="57" t="s">
        <v>156</v>
      </c>
      <c r="D52" s="58" t="s">
        <v>241</v>
      </c>
      <c r="E52" s="58" t="s">
        <v>240</v>
      </c>
      <c r="F52" s="58" t="s">
        <v>256</v>
      </c>
      <c r="G52" s="58" t="s">
        <v>255</v>
      </c>
      <c r="H52" s="61"/>
      <c r="I52" s="59"/>
    </row>
    <row r="53" spans="2:9" x14ac:dyDescent="0.2">
      <c r="B53" s="58" t="s">
        <v>157</v>
      </c>
      <c r="C53" s="57" t="s">
        <v>156</v>
      </c>
      <c r="D53" s="58" t="s">
        <v>241</v>
      </c>
      <c r="E53" s="58" t="s">
        <v>240</v>
      </c>
      <c r="F53" s="58" t="s">
        <v>258</v>
      </c>
      <c r="G53" s="58" t="s">
        <v>257</v>
      </c>
      <c r="H53" s="61"/>
      <c r="I53" s="59"/>
    </row>
    <row r="54" spans="2:9" x14ac:dyDescent="0.2">
      <c r="B54" s="58" t="s">
        <v>157</v>
      </c>
      <c r="C54" s="57" t="s">
        <v>156</v>
      </c>
      <c r="D54" s="58" t="s">
        <v>260</v>
      </c>
      <c r="E54" s="58" t="s">
        <v>259</v>
      </c>
      <c r="F54" s="58" t="s">
        <v>260</v>
      </c>
      <c r="G54" s="58" t="s">
        <v>261</v>
      </c>
      <c r="H54" s="61"/>
      <c r="I54" s="59"/>
    </row>
    <row r="55" spans="2:9" x14ac:dyDescent="0.2">
      <c r="B55" s="58" t="s">
        <v>157</v>
      </c>
      <c r="C55" s="57" t="s">
        <v>156</v>
      </c>
      <c r="D55" s="58" t="s">
        <v>260</v>
      </c>
      <c r="E55" s="58" t="s">
        <v>259</v>
      </c>
      <c r="F55" s="58" t="s">
        <v>263</v>
      </c>
      <c r="G55" s="58" t="s">
        <v>262</v>
      </c>
      <c r="H55" s="61"/>
      <c r="I55" s="59"/>
    </row>
    <row r="56" spans="2:9" x14ac:dyDescent="0.2">
      <c r="B56" s="58" t="s">
        <v>157</v>
      </c>
      <c r="C56" s="57" t="s">
        <v>156</v>
      </c>
      <c r="D56" s="58" t="s">
        <v>260</v>
      </c>
      <c r="E56" s="58" t="s">
        <v>259</v>
      </c>
      <c r="F56" s="58" t="s">
        <v>265</v>
      </c>
      <c r="G56" s="58" t="s">
        <v>264</v>
      </c>
      <c r="H56" s="61"/>
      <c r="I56" s="59"/>
    </row>
    <row r="57" spans="2:9" x14ac:dyDescent="0.2">
      <c r="B57" s="58" t="s">
        <v>157</v>
      </c>
      <c r="C57" s="57" t="s">
        <v>156</v>
      </c>
      <c r="D57" s="58" t="s">
        <v>260</v>
      </c>
      <c r="E57" s="58" t="s">
        <v>259</v>
      </c>
      <c r="F57" s="58" t="s">
        <v>267</v>
      </c>
      <c r="G57" s="58" t="s">
        <v>266</v>
      </c>
      <c r="H57" s="61"/>
      <c r="I57" s="59"/>
    </row>
    <row r="58" spans="2:9" x14ac:dyDescent="0.2">
      <c r="B58" s="58" t="s">
        <v>157</v>
      </c>
      <c r="C58" s="57" t="s">
        <v>156</v>
      </c>
      <c r="D58" s="58" t="s">
        <v>269</v>
      </c>
      <c r="E58" s="58" t="s">
        <v>268</v>
      </c>
      <c r="F58" s="58" t="s">
        <v>269</v>
      </c>
      <c r="G58" s="58" t="s">
        <v>270</v>
      </c>
      <c r="H58" s="61"/>
      <c r="I58" s="59"/>
    </row>
    <row r="59" spans="2:9" x14ac:dyDescent="0.2">
      <c r="B59" s="58" t="s">
        <v>157</v>
      </c>
      <c r="C59" s="57" t="s">
        <v>156</v>
      </c>
      <c r="D59" s="58" t="s">
        <v>269</v>
      </c>
      <c r="E59" s="58" t="s">
        <v>268</v>
      </c>
      <c r="F59" s="58" t="s">
        <v>272</v>
      </c>
      <c r="G59" s="58" t="s">
        <v>271</v>
      </c>
      <c r="H59" s="61"/>
      <c r="I59" s="59"/>
    </row>
    <row r="60" spans="2:9" x14ac:dyDescent="0.2">
      <c r="B60" s="58" t="s">
        <v>157</v>
      </c>
      <c r="C60" s="57" t="s">
        <v>156</v>
      </c>
      <c r="D60" s="58" t="s">
        <v>269</v>
      </c>
      <c r="E60" s="58" t="s">
        <v>268</v>
      </c>
      <c r="F60" s="58" t="s">
        <v>274</v>
      </c>
      <c r="G60" s="58" t="s">
        <v>273</v>
      </c>
      <c r="H60" s="61"/>
      <c r="I60" s="59"/>
    </row>
    <row r="61" spans="2:9" x14ac:dyDescent="0.2">
      <c r="B61" s="58" t="s">
        <v>157</v>
      </c>
      <c r="C61" s="57" t="s">
        <v>156</v>
      </c>
      <c r="D61" s="58" t="s">
        <v>269</v>
      </c>
      <c r="E61" s="58" t="s">
        <v>268</v>
      </c>
      <c r="F61" s="58" t="s">
        <v>276</v>
      </c>
      <c r="G61" s="58" t="s">
        <v>275</v>
      </c>
      <c r="H61" s="61"/>
      <c r="I61" s="59"/>
    </row>
    <row r="62" spans="2:9" x14ac:dyDescent="0.2">
      <c r="B62" s="58" t="s">
        <v>157</v>
      </c>
      <c r="C62" s="57" t="s">
        <v>156</v>
      </c>
      <c r="D62" s="58" t="s">
        <v>269</v>
      </c>
      <c r="E62" s="58" t="s">
        <v>268</v>
      </c>
      <c r="F62" s="58" t="s">
        <v>278</v>
      </c>
      <c r="G62" s="58" t="s">
        <v>277</v>
      </c>
      <c r="H62" s="61"/>
      <c r="I62" s="59"/>
    </row>
    <row r="63" spans="2:9" x14ac:dyDescent="0.2">
      <c r="B63" s="58" t="s">
        <v>157</v>
      </c>
      <c r="C63" s="57" t="s">
        <v>156</v>
      </c>
      <c r="D63" s="58" t="s">
        <v>269</v>
      </c>
      <c r="E63" s="58" t="s">
        <v>268</v>
      </c>
      <c r="F63" s="58" t="s">
        <v>280</v>
      </c>
      <c r="G63" s="58" t="s">
        <v>279</v>
      </c>
      <c r="H63" s="61"/>
      <c r="I63" s="59"/>
    </row>
    <row r="64" spans="2:9" x14ac:dyDescent="0.2">
      <c r="B64" s="58" t="s">
        <v>157</v>
      </c>
      <c r="C64" s="57" t="s">
        <v>156</v>
      </c>
      <c r="D64" s="58" t="s">
        <v>269</v>
      </c>
      <c r="E64" s="58" t="s">
        <v>268</v>
      </c>
      <c r="F64" s="58" t="s">
        <v>282</v>
      </c>
      <c r="G64" s="58" t="s">
        <v>281</v>
      </c>
      <c r="H64" s="61"/>
      <c r="I64" s="59"/>
    </row>
    <row r="65" spans="2:9" x14ac:dyDescent="0.2">
      <c r="B65" s="58" t="s">
        <v>157</v>
      </c>
      <c r="C65" s="57" t="s">
        <v>156</v>
      </c>
      <c r="D65" s="58" t="s">
        <v>269</v>
      </c>
      <c r="E65" s="58" t="s">
        <v>268</v>
      </c>
      <c r="F65" s="58" t="s">
        <v>284</v>
      </c>
      <c r="G65" s="58" t="s">
        <v>283</v>
      </c>
      <c r="H65" s="61"/>
      <c r="I65" s="59"/>
    </row>
    <row r="66" spans="2:9" x14ac:dyDescent="0.2">
      <c r="B66" s="58" t="s">
        <v>157</v>
      </c>
      <c r="C66" s="57" t="s">
        <v>156</v>
      </c>
      <c r="D66" s="58" t="s">
        <v>286</v>
      </c>
      <c r="E66" s="58" t="s">
        <v>285</v>
      </c>
      <c r="F66" s="58" t="s">
        <v>286</v>
      </c>
      <c r="G66" s="58" t="s">
        <v>287</v>
      </c>
      <c r="H66" s="61"/>
      <c r="I66" s="59"/>
    </row>
    <row r="67" spans="2:9" x14ac:dyDescent="0.2">
      <c r="B67" s="58" t="s">
        <v>157</v>
      </c>
      <c r="C67" s="57" t="s">
        <v>156</v>
      </c>
      <c r="D67" s="58" t="s">
        <v>286</v>
      </c>
      <c r="E67" s="58" t="s">
        <v>285</v>
      </c>
      <c r="F67" s="58" t="s">
        <v>289</v>
      </c>
      <c r="G67" s="58" t="s">
        <v>288</v>
      </c>
      <c r="H67" s="61"/>
      <c r="I67" s="59"/>
    </row>
    <row r="68" spans="2:9" x14ac:dyDescent="0.2">
      <c r="B68" s="58" t="s">
        <v>157</v>
      </c>
      <c r="C68" s="57" t="s">
        <v>156</v>
      </c>
      <c r="D68" s="58" t="s">
        <v>291</v>
      </c>
      <c r="E68" s="58" t="s">
        <v>290</v>
      </c>
      <c r="F68" s="58" t="s">
        <v>291</v>
      </c>
      <c r="G68" s="58" t="s">
        <v>292</v>
      </c>
      <c r="H68" s="61"/>
      <c r="I68" s="59"/>
    </row>
    <row r="69" spans="2:9" x14ac:dyDescent="0.2">
      <c r="B69" s="58" t="s">
        <v>157</v>
      </c>
      <c r="C69" s="57" t="s">
        <v>156</v>
      </c>
      <c r="D69" s="58" t="s">
        <v>291</v>
      </c>
      <c r="E69" s="58" t="s">
        <v>290</v>
      </c>
      <c r="F69" s="58" t="s">
        <v>294</v>
      </c>
      <c r="G69" s="58" t="s">
        <v>293</v>
      </c>
      <c r="H69" s="61"/>
      <c r="I69" s="59"/>
    </row>
    <row r="70" spans="2:9" x14ac:dyDescent="0.2">
      <c r="B70" s="58" t="s">
        <v>157</v>
      </c>
      <c r="C70" s="57" t="s">
        <v>156</v>
      </c>
      <c r="D70" s="58" t="s">
        <v>296</v>
      </c>
      <c r="E70" s="58" t="s">
        <v>295</v>
      </c>
      <c r="F70" s="58" t="s">
        <v>298</v>
      </c>
      <c r="G70" s="58" t="s">
        <v>297</v>
      </c>
      <c r="H70" s="61"/>
      <c r="I70" s="59"/>
    </row>
    <row r="71" spans="2:9" x14ac:dyDescent="0.2">
      <c r="B71" s="58" t="s">
        <v>157</v>
      </c>
      <c r="C71" s="57" t="s">
        <v>156</v>
      </c>
      <c r="D71" s="58" t="s">
        <v>296</v>
      </c>
      <c r="E71" s="58" t="s">
        <v>295</v>
      </c>
      <c r="F71" s="58" t="s">
        <v>300</v>
      </c>
      <c r="G71" s="58" t="s">
        <v>299</v>
      </c>
      <c r="H71" s="61"/>
      <c r="I71" s="59"/>
    </row>
    <row r="72" spans="2:9" x14ac:dyDescent="0.2">
      <c r="B72" s="58" t="s">
        <v>157</v>
      </c>
      <c r="C72" s="57" t="s">
        <v>156</v>
      </c>
      <c r="D72" s="58" t="s">
        <v>296</v>
      </c>
      <c r="E72" s="58" t="s">
        <v>295</v>
      </c>
      <c r="F72" s="58" t="s">
        <v>302</v>
      </c>
      <c r="G72" s="58" t="s">
        <v>301</v>
      </c>
      <c r="H72" s="61"/>
      <c r="I72" s="59"/>
    </row>
    <row r="73" spans="2:9" x14ac:dyDescent="0.2">
      <c r="B73" s="58" t="s">
        <v>157</v>
      </c>
      <c r="C73" s="57" t="s">
        <v>156</v>
      </c>
      <c r="D73" s="58" t="s">
        <v>296</v>
      </c>
      <c r="E73" s="58" t="s">
        <v>295</v>
      </c>
      <c r="F73" s="58" t="s">
        <v>304</v>
      </c>
      <c r="G73" s="58" t="s">
        <v>303</v>
      </c>
      <c r="H73" s="61"/>
      <c r="I73" s="59"/>
    </row>
    <row r="74" spans="2:9" x14ac:dyDescent="0.2">
      <c r="B74" s="58" t="s">
        <v>157</v>
      </c>
      <c r="C74" s="57" t="s">
        <v>156</v>
      </c>
      <c r="D74" s="58" t="s">
        <v>296</v>
      </c>
      <c r="E74" s="58" t="s">
        <v>295</v>
      </c>
      <c r="F74" s="58" t="s">
        <v>306</v>
      </c>
      <c r="G74" s="58" t="s">
        <v>305</v>
      </c>
      <c r="H74" s="61"/>
      <c r="I74" s="59"/>
    </row>
    <row r="75" spans="2:9" x14ac:dyDescent="0.2">
      <c r="B75" s="58" t="s">
        <v>157</v>
      </c>
      <c r="C75" s="57" t="s">
        <v>156</v>
      </c>
      <c r="D75" s="58" t="s">
        <v>308</v>
      </c>
      <c r="E75" s="58" t="s">
        <v>307</v>
      </c>
      <c r="F75" s="58" t="s">
        <v>308</v>
      </c>
      <c r="G75" s="58" t="s">
        <v>309</v>
      </c>
      <c r="H75" s="61"/>
      <c r="I75" s="59"/>
    </row>
    <row r="76" spans="2:9" x14ac:dyDescent="0.2">
      <c r="B76" s="58" t="s">
        <v>157</v>
      </c>
      <c r="C76" s="57" t="s">
        <v>156</v>
      </c>
      <c r="D76" s="58" t="s">
        <v>308</v>
      </c>
      <c r="E76" s="58" t="s">
        <v>307</v>
      </c>
      <c r="F76" s="62" t="s">
        <v>311</v>
      </c>
      <c r="G76" s="58" t="s">
        <v>310</v>
      </c>
      <c r="H76" s="61"/>
      <c r="I76" s="59"/>
    </row>
    <row r="77" spans="2:9" x14ac:dyDescent="0.2">
      <c r="B77" s="58" t="s">
        <v>157</v>
      </c>
      <c r="C77" s="57" t="s">
        <v>156</v>
      </c>
      <c r="D77" s="58" t="s">
        <v>308</v>
      </c>
      <c r="E77" s="58" t="s">
        <v>307</v>
      </c>
      <c r="F77" s="58" t="s">
        <v>313</v>
      </c>
      <c r="G77" s="58" t="s">
        <v>312</v>
      </c>
      <c r="H77" s="61"/>
      <c r="I77" s="59"/>
    </row>
    <row r="78" spans="2:9" x14ac:dyDescent="0.2">
      <c r="B78" s="58" t="s">
        <v>157</v>
      </c>
      <c r="C78" s="57" t="s">
        <v>156</v>
      </c>
      <c r="D78" s="58" t="s">
        <v>308</v>
      </c>
      <c r="E78" s="58" t="s">
        <v>307</v>
      </c>
      <c r="F78" s="58" t="s">
        <v>315</v>
      </c>
      <c r="G78" s="58" t="s">
        <v>314</v>
      </c>
      <c r="H78" s="61"/>
      <c r="I78" s="59"/>
    </row>
    <row r="79" spans="2:9" x14ac:dyDescent="0.2">
      <c r="B79" s="58" t="s">
        <v>157</v>
      </c>
      <c r="C79" s="57" t="s">
        <v>156</v>
      </c>
      <c r="D79" s="58" t="s">
        <v>308</v>
      </c>
      <c r="E79" s="58" t="s">
        <v>307</v>
      </c>
      <c r="F79" s="58" t="s">
        <v>317</v>
      </c>
      <c r="G79" s="58" t="s">
        <v>316</v>
      </c>
      <c r="H79" s="61"/>
      <c r="I79" s="59"/>
    </row>
    <row r="80" spans="2:9" x14ac:dyDescent="0.2">
      <c r="B80" s="58" t="s">
        <v>157</v>
      </c>
      <c r="C80" s="57" t="s">
        <v>156</v>
      </c>
      <c r="D80" s="58" t="s">
        <v>308</v>
      </c>
      <c r="E80" s="58" t="s">
        <v>307</v>
      </c>
      <c r="F80" s="58" t="s">
        <v>319</v>
      </c>
      <c r="G80" s="58" t="s">
        <v>318</v>
      </c>
      <c r="H80" s="61"/>
      <c r="I80" s="59"/>
    </row>
    <row r="81" spans="2:9" x14ac:dyDescent="0.2">
      <c r="B81" s="58" t="s">
        <v>157</v>
      </c>
      <c r="C81" s="57" t="s">
        <v>156</v>
      </c>
      <c r="D81" s="58" t="s">
        <v>308</v>
      </c>
      <c r="E81" s="58" t="s">
        <v>307</v>
      </c>
      <c r="F81" s="58" t="s">
        <v>321</v>
      </c>
      <c r="G81" s="58" t="s">
        <v>320</v>
      </c>
      <c r="H81" s="61"/>
      <c r="I81" s="59"/>
    </row>
    <row r="82" spans="2:9" x14ac:dyDescent="0.2">
      <c r="B82" s="58" t="s">
        <v>157</v>
      </c>
      <c r="C82" s="57" t="s">
        <v>156</v>
      </c>
      <c r="D82" s="58" t="s">
        <v>323</v>
      </c>
      <c r="E82" s="58" t="s">
        <v>322</v>
      </c>
      <c r="F82" s="58" t="s">
        <v>325</v>
      </c>
      <c r="G82" s="58" t="s">
        <v>324</v>
      </c>
      <c r="H82" s="61"/>
      <c r="I82" s="59"/>
    </row>
    <row r="83" spans="2:9" x14ac:dyDescent="0.2">
      <c r="B83" s="58" t="s">
        <v>157</v>
      </c>
      <c r="C83" s="57" t="s">
        <v>156</v>
      </c>
      <c r="D83" s="58" t="s">
        <v>323</v>
      </c>
      <c r="E83" s="58" t="s">
        <v>322</v>
      </c>
      <c r="F83" s="58" t="s">
        <v>327</v>
      </c>
      <c r="G83" s="58" t="s">
        <v>326</v>
      </c>
      <c r="H83" s="61"/>
      <c r="I83" s="59"/>
    </row>
    <row r="84" spans="2:9" x14ac:dyDescent="0.2">
      <c r="B84" s="58" t="s">
        <v>157</v>
      </c>
      <c r="C84" s="57" t="s">
        <v>156</v>
      </c>
      <c r="D84" s="58" t="s">
        <v>329</v>
      </c>
      <c r="E84" s="58" t="s">
        <v>328</v>
      </c>
      <c r="F84" s="58" t="s">
        <v>329</v>
      </c>
      <c r="G84" s="58" t="s">
        <v>330</v>
      </c>
      <c r="H84" s="61"/>
      <c r="I84" s="59"/>
    </row>
    <row r="85" spans="2:9" x14ac:dyDescent="0.2">
      <c r="B85" s="58" t="s">
        <v>157</v>
      </c>
      <c r="C85" s="57" t="s">
        <v>156</v>
      </c>
      <c r="D85" s="58" t="s">
        <v>329</v>
      </c>
      <c r="E85" s="58" t="s">
        <v>328</v>
      </c>
      <c r="F85" s="58" t="s">
        <v>332</v>
      </c>
      <c r="G85" s="58" t="s">
        <v>331</v>
      </c>
      <c r="H85" s="61"/>
      <c r="I85" s="59"/>
    </row>
    <row r="86" spans="2:9" x14ac:dyDescent="0.2">
      <c r="B86" s="58" t="s">
        <v>157</v>
      </c>
      <c r="C86" s="57" t="s">
        <v>156</v>
      </c>
      <c r="D86" s="58" t="s">
        <v>329</v>
      </c>
      <c r="E86" s="58" t="s">
        <v>328</v>
      </c>
      <c r="F86" s="58" t="s">
        <v>334</v>
      </c>
      <c r="G86" s="58" t="s">
        <v>333</v>
      </c>
      <c r="H86" s="61"/>
      <c r="I86" s="59"/>
    </row>
    <row r="87" spans="2:9" x14ac:dyDescent="0.2">
      <c r="B87" s="58" t="s">
        <v>157</v>
      </c>
      <c r="C87" s="57" t="s">
        <v>156</v>
      </c>
      <c r="D87" s="58" t="s">
        <v>329</v>
      </c>
      <c r="E87" s="58" t="s">
        <v>328</v>
      </c>
      <c r="F87" s="58" t="s">
        <v>336</v>
      </c>
      <c r="G87" s="58" t="s">
        <v>335</v>
      </c>
      <c r="H87" s="61"/>
      <c r="I87" s="59"/>
    </row>
    <row r="88" spans="2:9" x14ac:dyDescent="0.2">
      <c r="B88" s="58" t="s">
        <v>157</v>
      </c>
      <c r="C88" s="57" t="s">
        <v>156</v>
      </c>
      <c r="D88" s="58" t="s">
        <v>329</v>
      </c>
      <c r="E88" s="58" t="s">
        <v>328</v>
      </c>
      <c r="F88" s="58" t="s">
        <v>338</v>
      </c>
      <c r="G88" s="58" t="s">
        <v>337</v>
      </c>
      <c r="H88" s="61"/>
      <c r="I88" s="59"/>
    </row>
    <row r="89" spans="2:9" x14ac:dyDescent="0.2">
      <c r="B89" s="58" t="s">
        <v>157</v>
      </c>
      <c r="C89" s="57" t="s">
        <v>156</v>
      </c>
      <c r="D89" s="58" t="s">
        <v>340</v>
      </c>
      <c r="E89" s="58" t="s">
        <v>339</v>
      </c>
      <c r="F89" s="58" t="s">
        <v>340</v>
      </c>
      <c r="G89" s="58" t="s">
        <v>341</v>
      </c>
      <c r="H89" s="61"/>
      <c r="I89" s="59"/>
    </row>
    <row r="90" spans="2:9" x14ac:dyDescent="0.2">
      <c r="B90" s="58" t="s">
        <v>157</v>
      </c>
      <c r="C90" s="57" t="s">
        <v>156</v>
      </c>
      <c r="D90" s="58" t="s">
        <v>340</v>
      </c>
      <c r="E90" s="58" t="s">
        <v>339</v>
      </c>
      <c r="F90" s="58" t="s">
        <v>343</v>
      </c>
      <c r="G90" s="58" t="s">
        <v>342</v>
      </c>
      <c r="H90" s="61"/>
      <c r="I90" s="59"/>
    </row>
    <row r="91" spans="2:9" x14ac:dyDescent="0.2">
      <c r="B91" s="58" t="s">
        <v>157</v>
      </c>
      <c r="C91" s="57" t="s">
        <v>156</v>
      </c>
      <c r="D91" s="58" t="s">
        <v>345</v>
      </c>
      <c r="E91" s="58" t="s">
        <v>344</v>
      </c>
      <c r="F91" s="58" t="s">
        <v>345</v>
      </c>
      <c r="G91" s="58" t="s">
        <v>346</v>
      </c>
      <c r="H91" s="61"/>
      <c r="I91" s="59"/>
    </row>
    <row r="92" spans="2:9" x14ac:dyDescent="0.2">
      <c r="B92" s="58" t="s">
        <v>157</v>
      </c>
      <c r="C92" s="57" t="s">
        <v>156</v>
      </c>
      <c r="D92" s="58" t="s">
        <v>345</v>
      </c>
      <c r="E92" s="58" t="s">
        <v>344</v>
      </c>
      <c r="F92" s="58" t="s">
        <v>348</v>
      </c>
      <c r="G92" s="58" t="s">
        <v>347</v>
      </c>
      <c r="H92" s="61"/>
      <c r="I92" s="59"/>
    </row>
    <row r="93" spans="2:9" x14ac:dyDescent="0.2">
      <c r="B93" s="58" t="s">
        <v>157</v>
      </c>
      <c r="C93" s="57" t="s">
        <v>156</v>
      </c>
      <c r="D93" s="58" t="s">
        <v>345</v>
      </c>
      <c r="E93" s="58" t="s">
        <v>344</v>
      </c>
      <c r="F93" s="58" t="s">
        <v>350</v>
      </c>
      <c r="G93" s="58" t="s">
        <v>349</v>
      </c>
      <c r="H93" s="61"/>
      <c r="I93" s="59"/>
    </row>
    <row r="94" spans="2:9" x14ac:dyDescent="0.2">
      <c r="B94" s="58" t="s">
        <v>157</v>
      </c>
      <c r="C94" s="57" t="s">
        <v>156</v>
      </c>
      <c r="D94" s="58" t="s">
        <v>352</v>
      </c>
      <c r="E94" s="58" t="s">
        <v>351</v>
      </c>
      <c r="F94" s="58" t="s">
        <v>352</v>
      </c>
      <c r="G94" s="58" t="s">
        <v>353</v>
      </c>
      <c r="H94" s="61"/>
      <c r="I94" s="59"/>
    </row>
    <row r="95" spans="2:9" x14ac:dyDescent="0.2">
      <c r="B95" s="58" t="s">
        <v>157</v>
      </c>
      <c r="C95" s="57" t="s">
        <v>156</v>
      </c>
      <c r="D95" s="58" t="s">
        <v>355</v>
      </c>
      <c r="E95" s="58" t="s">
        <v>354</v>
      </c>
      <c r="F95" s="58" t="s">
        <v>355</v>
      </c>
      <c r="G95" s="58" t="s">
        <v>356</v>
      </c>
      <c r="H95" s="61"/>
      <c r="I95" s="59"/>
    </row>
    <row r="96" spans="2:9" x14ac:dyDescent="0.2">
      <c r="B96" s="58" t="s">
        <v>358</v>
      </c>
      <c r="C96" s="57" t="s">
        <v>357</v>
      </c>
      <c r="D96" s="58" t="s">
        <v>360</v>
      </c>
      <c r="E96" s="58" t="s">
        <v>359</v>
      </c>
      <c r="F96" s="58" t="s">
        <v>360</v>
      </c>
      <c r="G96" s="58" t="s">
        <v>361</v>
      </c>
      <c r="H96" s="61" t="s">
        <v>363</v>
      </c>
      <c r="I96" s="59" t="s">
        <v>362</v>
      </c>
    </row>
    <row r="97" spans="2:9" x14ac:dyDescent="0.2">
      <c r="B97" s="58" t="s">
        <v>358</v>
      </c>
      <c r="C97" s="57" t="s">
        <v>357</v>
      </c>
      <c r="D97" s="58" t="s">
        <v>360</v>
      </c>
      <c r="E97" s="58" t="s">
        <v>359</v>
      </c>
      <c r="F97" s="58" t="s">
        <v>360</v>
      </c>
      <c r="G97" s="58" t="s">
        <v>361</v>
      </c>
      <c r="H97" s="61" t="s">
        <v>365</v>
      </c>
      <c r="I97" s="59" t="s">
        <v>364</v>
      </c>
    </row>
    <row r="98" spans="2:9" x14ac:dyDescent="0.2">
      <c r="B98" s="58" t="s">
        <v>358</v>
      </c>
      <c r="C98" s="57" t="s">
        <v>357</v>
      </c>
      <c r="D98" s="58" t="s">
        <v>360</v>
      </c>
      <c r="E98" s="58" t="s">
        <v>359</v>
      </c>
      <c r="F98" s="58" t="s">
        <v>360</v>
      </c>
      <c r="G98" s="58" t="s">
        <v>361</v>
      </c>
      <c r="H98" s="61" t="s">
        <v>367</v>
      </c>
      <c r="I98" s="59" t="s">
        <v>366</v>
      </c>
    </row>
    <row r="99" spans="2:9" x14ac:dyDescent="0.2">
      <c r="B99" s="58" t="s">
        <v>358</v>
      </c>
      <c r="C99" s="57" t="s">
        <v>357</v>
      </c>
      <c r="D99" s="58" t="s">
        <v>360</v>
      </c>
      <c r="E99" s="58" t="s">
        <v>359</v>
      </c>
      <c r="F99" s="58" t="s">
        <v>369</v>
      </c>
      <c r="G99" s="58" t="s">
        <v>368</v>
      </c>
      <c r="H99" s="61"/>
      <c r="I99" s="59"/>
    </row>
    <row r="100" spans="2:9" x14ac:dyDescent="0.2">
      <c r="B100" s="58" t="s">
        <v>358</v>
      </c>
      <c r="C100" s="57" t="s">
        <v>357</v>
      </c>
      <c r="D100" s="58" t="s">
        <v>360</v>
      </c>
      <c r="E100" s="58" t="s">
        <v>359</v>
      </c>
      <c r="F100" s="62" t="s">
        <v>371</v>
      </c>
      <c r="G100" s="58" t="s">
        <v>370</v>
      </c>
      <c r="H100" s="61"/>
      <c r="I100" s="59"/>
    </row>
    <row r="101" spans="2:9" x14ac:dyDescent="0.2">
      <c r="B101" s="58" t="s">
        <v>358</v>
      </c>
      <c r="C101" s="57" t="s">
        <v>357</v>
      </c>
      <c r="D101" s="58" t="s">
        <v>360</v>
      </c>
      <c r="E101" s="58" t="s">
        <v>359</v>
      </c>
      <c r="F101" s="58" t="s">
        <v>373</v>
      </c>
      <c r="G101" s="58" t="s">
        <v>372</v>
      </c>
      <c r="H101" s="61"/>
      <c r="I101" s="59"/>
    </row>
    <row r="102" spans="2:9" x14ac:dyDescent="0.2">
      <c r="B102" s="58" t="s">
        <v>358</v>
      </c>
      <c r="C102" s="57" t="s">
        <v>357</v>
      </c>
      <c r="D102" s="58" t="s">
        <v>360</v>
      </c>
      <c r="E102" s="58" t="s">
        <v>359</v>
      </c>
      <c r="F102" s="58" t="s">
        <v>375</v>
      </c>
      <c r="G102" s="58" t="s">
        <v>374</v>
      </c>
      <c r="H102" s="61"/>
      <c r="I102" s="59"/>
    </row>
    <row r="103" spans="2:9" x14ac:dyDescent="0.2">
      <c r="B103" s="58" t="s">
        <v>358</v>
      </c>
      <c r="C103" s="57" t="s">
        <v>357</v>
      </c>
      <c r="D103" s="58" t="s">
        <v>360</v>
      </c>
      <c r="E103" s="58" t="s">
        <v>359</v>
      </c>
      <c r="F103" s="58" t="s">
        <v>377</v>
      </c>
      <c r="G103" s="58" t="s">
        <v>376</v>
      </c>
      <c r="H103" s="61"/>
      <c r="I103" s="59"/>
    </row>
    <row r="104" spans="2:9" x14ac:dyDescent="0.2">
      <c r="B104" s="58" t="s">
        <v>358</v>
      </c>
      <c r="C104" s="57" t="s">
        <v>357</v>
      </c>
      <c r="D104" s="58" t="s">
        <v>360</v>
      </c>
      <c r="E104" s="58" t="s">
        <v>359</v>
      </c>
      <c r="F104" s="58" t="s">
        <v>379</v>
      </c>
      <c r="G104" s="58" t="s">
        <v>378</v>
      </c>
      <c r="H104" s="61"/>
      <c r="I104" s="59"/>
    </row>
    <row r="105" spans="2:9" x14ac:dyDescent="0.2">
      <c r="B105" s="58" t="s">
        <v>358</v>
      </c>
      <c r="C105" s="57" t="s">
        <v>357</v>
      </c>
      <c r="D105" s="58" t="s">
        <v>360</v>
      </c>
      <c r="E105" s="58" t="s">
        <v>359</v>
      </c>
      <c r="F105" s="58" t="s">
        <v>381</v>
      </c>
      <c r="G105" s="58" t="s">
        <v>380</v>
      </c>
      <c r="H105" s="61"/>
      <c r="I105" s="59"/>
    </row>
    <row r="106" spans="2:9" x14ac:dyDescent="0.2">
      <c r="B106" s="58" t="s">
        <v>358</v>
      </c>
      <c r="C106" s="57" t="s">
        <v>357</v>
      </c>
      <c r="D106" s="58" t="s">
        <v>360</v>
      </c>
      <c r="E106" s="58" t="s">
        <v>359</v>
      </c>
      <c r="F106" s="58" t="s">
        <v>383</v>
      </c>
      <c r="G106" s="58" t="s">
        <v>382</v>
      </c>
      <c r="H106" s="61"/>
      <c r="I106" s="59"/>
    </row>
    <row r="107" spans="2:9" x14ac:dyDescent="0.2">
      <c r="B107" s="58" t="s">
        <v>358</v>
      </c>
      <c r="C107" s="57" t="s">
        <v>357</v>
      </c>
      <c r="D107" s="58" t="s">
        <v>385</v>
      </c>
      <c r="E107" s="58" t="s">
        <v>384</v>
      </c>
      <c r="F107" s="58" t="s">
        <v>385</v>
      </c>
      <c r="G107" s="58" t="s">
        <v>386</v>
      </c>
      <c r="H107" s="61"/>
      <c r="I107" s="59"/>
    </row>
    <row r="108" spans="2:9" x14ac:dyDescent="0.2">
      <c r="B108" s="58" t="s">
        <v>358</v>
      </c>
      <c r="C108" s="57" t="s">
        <v>357</v>
      </c>
      <c r="D108" s="58" t="s">
        <v>385</v>
      </c>
      <c r="E108" s="58" t="s">
        <v>384</v>
      </c>
      <c r="F108" s="58" t="s">
        <v>388</v>
      </c>
      <c r="G108" s="58" t="s">
        <v>387</v>
      </c>
      <c r="H108" s="61"/>
      <c r="I108" s="59"/>
    </row>
    <row r="109" spans="2:9" x14ac:dyDescent="0.2">
      <c r="B109" s="58" t="s">
        <v>358</v>
      </c>
      <c r="C109" s="57" t="s">
        <v>357</v>
      </c>
      <c r="D109" s="58" t="s">
        <v>390</v>
      </c>
      <c r="E109" s="58" t="s">
        <v>389</v>
      </c>
      <c r="F109" s="58" t="s">
        <v>392</v>
      </c>
      <c r="G109" s="58" t="s">
        <v>391</v>
      </c>
      <c r="H109" s="61"/>
      <c r="I109" s="59"/>
    </row>
    <row r="110" spans="2:9" x14ac:dyDescent="0.2">
      <c r="B110" s="58" t="s">
        <v>358</v>
      </c>
      <c r="C110" s="57" t="s">
        <v>357</v>
      </c>
      <c r="D110" s="58" t="s">
        <v>390</v>
      </c>
      <c r="E110" s="58" t="s">
        <v>389</v>
      </c>
      <c r="F110" s="58" t="s">
        <v>394</v>
      </c>
      <c r="G110" s="58" t="s">
        <v>393</v>
      </c>
      <c r="H110" s="61"/>
      <c r="I110" s="59"/>
    </row>
    <row r="111" spans="2:9" x14ac:dyDescent="0.2">
      <c r="B111" s="58" t="s">
        <v>358</v>
      </c>
      <c r="C111" s="57" t="s">
        <v>357</v>
      </c>
      <c r="D111" s="58" t="s">
        <v>390</v>
      </c>
      <c r="E111" s="58" t="s">
        <v>389</v>
      </c>
      <c r="F111" s="62" t="s">
        <v>396</v>
      </c>
      <c r="G111" s="58" t="s">
        <v>395</v>
      </c>
      <c r="H111" s="61"/>
      <c r="I111" s="59"/>
    </row>
    <row r="112" spans="2:9" x14ac:dyDescent="0.2">
      <c r="B112" s="58" t="s">
        <v>358</v>
      </c>
      <c r="C112" s="57" t="s">
        <v>357</v>
      </c>
      <c r="D112" s="58" t="s">
        <v>390</v>
      </c>
      <c r="E112" s="58" t="s">
        <v>389</v>
      </c>
      <c r="F112" s="58" t="s">
        <v>398</v>
      </c>
      <c r="G112" s="58" t="s">
        <v>397</v>
      </c>
      <c r="H112" s="61"/>
      <c r="I112" s="59"/>
    </row>
    <row r="113" spans="2:9" x14ac:dyDescent="0.2">
      <c r="B113" s="58" t="s">
        <v>358</v>
      </c>
      <c r="C113" s="57" t="s">
        <v>357</v>
      </c>
      <c r="D113" s="58" t="s">
        <v>390</v>
      </c>
      <c r="E113" s="58" t="s">
        <v>389</v>
      </c>
      <c r="F113" s="58" t="s">
        <v>400</v>
      </c>
      <c r="G113" s="58" t="s">
        <v>399</v>
      </c>
      <c r="H113" s="61"/>
      <c r="I113" s="59"/>
    </row>
    <row r="114" spans="2:9" x14ac:dyDescent="0.2">
      <c r="B114" s="58" t="s">
        <v>358</v>
      </c>
      <c r="C114" s="57" t="s">
        <v>357</v>
      </c>
      <c r="D114" s="58" t="s">
        <v>402</v>
      </c>
      <c r="E114" s="58" t="s">
        <v>401</v>
      </c>
      <c r="F114" s="58" t="s">
        <v>402</v>
      </c>
      <c r="G114" s="58" t="s">
        <v>403</v>
      </c>
      <c r="H114" s="61"/>
      <c r="I114" s="59"/>
    </row>
    <row r="115" spans="2:9" x14ac:dyDescent="0.2">
      <c r="B115" s="58" t="s">
        <v>358</v>
      </c>
      <c r="C115" s="57" t="s">
        <v>357</v>
      </c>
      <c r="D115" s="58" t="s">
        <v>405</v>
      </c>
      <c r="E115" s="58" t="s">
        <v>404</v>
      </c>
      <c r="F115" s="58" t="s">
        <v>405</v>
      </c>
      <c r="G115" s="58" t="s">
        <v>406</v>
      </c>
      <c r="H115" s="61"/>
      <c r="I115" s="59"/>
    </row>
    <row r="116" spans="2:9" x14ac:dyDescent="0.2">
      <c r="B116" s="58" t="s">
        <v>358</v>
      </c>
      <c r="C116" s="57" t="s">
        <v>357</v>
      </c>
      <c r="D116" s="58" t="s">
        <v>405</v>
      </c>
      <c r="E116" s="58" t="s">
        <v>404</v>
      </c>
      <c r="F116" s="58" t="s">
        <v>408</v>
      </c>
      <c r="G116" s="58" t="s">
        <v>407</v>
      </c>
      <c r="H116" s="61"/>
      <c r="I116" s="59"/>
    </row>
    <row r="117" spans="2:9" x14ac:dyDescent="0.2">
      <c r="B117" s="58" t="s">
        <v>358</v>
      </c>
      <c r="C117" s="57" t="s">
        <v>357</v>
      </c>
      <c r="D117" s="58" t="s">
        <v>405</v>
      </c>
      <c r="E117" s="58" t="s">
        <v>404</v>
      </c>
      <c r="F117" s="58" t="s">
        <v>410</v>
      </c>
      <c r="G117" s="58" t="s">
        <v>409</v>
      </c>
      <c r="H117" s="61"/>
      <c r="I117" s="59"/>
    </row>
    <row r="118" spans="2:9" x14ac:dyDescent="0.2">
      <c r="B118" s="58" t="s">
        <v>358</v>
      </c>
      <c r="C118" s="57" t="s">
        <v>357</v>
      </c>
      <c r="D118" s="58" t="s">
        <v>405</v>
      </c>
      <c r="E118" s="58" t="s">
        <v>404</v>
      </c>
      <c r="F118" s="58" t="s">
        <v>412</v>
      </c>
      <c r="G118" s="58" t="s">
        <v>411</v>
      </c>
      <c r="H118" s="61"/>
      <c r="I118" s="59"/>
    </row>
    <row r="119" spans="2:9" x14ac:dyDescent="0.2">
      <c r="B119" s="58" t="s">
        <v>358</v>
      </c>
      <c r="C119" s="57" t="s">
        <v>357</v>
      </c>
      <c r="D119" s="58" t="s">
        <v>405</v>
      </c>
      <c r="E119" s="58" t="s">
        <v>404</v>
      </c>
      <c r="F119" s="58" t="s">
        <v>414</v>
      </c>
      <c r="G119" s="58" t="s">
        <v>413</v>
      </c>
      <c r="H119" s="61"/>
      <c r="I119" s="59"/>
    </row>
    <row r="120" spans="2:9" x14ac:dyDescent="0.2">
      <c r="B120" s="58" t="s">
        <v>358</v>
      </c>
      <c r="C120" s="57" t="s">
        <v>357</v>
      </c>
      <c r="D120" s="58" t="s">
        <v>405</v>
      </c>
      <c r="E120" s="58" t="s">
        <v>404</v>
      </c>
      <c r="F120" s="58" t="s">
        <v>416</v>
      </c>
      <c r="G120" s="58" t="s">
        <v>415</v>
      </c>
      <c r="H120" s="61"/>
      <c r="I120" s="59"/>
    </row>
    <row r="121" spans="2:9" x14ac:dyDescent="0.2">
      <c r="B121" s="58" t="s">
        <v>358</v>
      </c>
      <c r="C121" s="57" t="s">
        <v>357</v>
      </c>
      <c r="D121" s="58" t="s">
        <v>405</v>
      </c>
      <c r="E121" s="58" t="s">
        <v>404</v>
      </c>
      <c r="F121" s="58" t="s">
        <v>343</v>
      </c>
      <c r="G121" s="58" t="s">
        <v>417</v>
      </c>
      <c r="H121" s="61"/>
      <c r="I121" s="59"/>
    </row>
    <row r="122" spans="2:9" x14ac:dyDescent="0.2">
      <c r="B122" s="58" t="s">
        <v>358</v>
      </c>
      <c r="C122" s="57" t="s">
        <v>357</v>
      </c>
      <c r="D122" s="58" t="s">
        <v>419</v>
      </c>
      <c r="E122" s="58" t="s">
        <v>418</v>
      </c>
      <c r="F122" s="58" t="s">
        <v>419</v>
      </c>
      <c r="G122" s="58" t="s">
        <v>420</v>
      </c>
      <c r="H122" s="61"/>
      <c r="I122" s="59"/>
    </row>
    <row r="123" spans="2:9" x14ac:dyDescent="0.2">
      <c r="B123" s="58" t="s">
        <v>358</v>
      </c>
      <c r="C123" s="57" t="s">
        <v>357</v>
      </c>
      <c r="D123" s="58" t="s">
        <v>422</v>
      </c>
      <c r="E123" s="58" t="s">
        <v>421</v>
      </c>
      <c r="F123" s="58" t="s">
        <v>422</v>
      </c>
      <c r="G123" s="58" t="s">
        <v>423</v>
      </c>
      <c r="H123" s="61" t="s">
        <v>425</v>
      </c>
      <c r="I123" s="59" t="s">
        <v>424</v>
      </c>
    </row>
    <row r="124" spans="2:9" x14ac:dyDescent="0.2">
      <c r="B124" s="58" t="s">
        <v>358</v>
      </c>
      <c r="C124" s="57" t="s">
        <v>357</v>
      </c>
      <c r="D124" s="58" t="s">
        <v>422</v>
      </c>
      <c r="E124" s="58" t="s">
        <v>421</v>
      </c>
      <c r="F124" s="58" t="s">
        <v>422</v>
      </c>
      <c r="G124" s="58" t="s">
        <v>423</v>
      </c>
      <c r="H124" s="61" t="s">
        <v>422</v>
      </c>
      <c r="I124" s="59" t="s">
        <v>426</v>
      </c>
    </row>
    <row r="125" spans="2:9" x14ac:dyDescent="0.2">
      <c r="B125" s="58" t="s">
        <v>428</v>
      </c>
      <c r="C125" s="57" t="s">
        <v>427</v>
      </c>
      <c r="D125" s="58" t="s">
        <v>430</v>
      </c>
      <c r="E125" s="58" t="s">
        <v>429</v>
      </c>
      <c r="F125" s="58" t="s">
        <v>430</v>
      </c>
      <c r="G125" s="58" t="s">
        <v>431</v>
      </c>
      <c r="H125" s="61" t="s">
        <v>433</v>
      </c>
      <c r="I125" s="59" t="s">
        <v>432</v>
      </c>
    </row>
    <row r="126" spans="2:9" x14ac:dyDescent="0.2">
      <c r="B126" s="58" t="s">
        <v>428</v>
      </c>
      <c r="C126" s="57" t="s">
        <v>427</v>
      </c>
      <c r="D126" s="58" t="s">
        <v>430</v>
      </c>
      <c r="E126" s="58" t="s">
        <v>429</v>
      </c>
      <c r="F126" s="58" t="s">
        <v>430</v>
      </c>
      <c r="G126" s="58" t="s">
        <v>431</v>
      </c>
      <c r="H126" s="61" t="s">
        <v>430</v>
      </c>
      <c r="I126" s="59" t="s">
        <v>434</v>
      </c>
    </row>
    <row r="127" spans="2:9" x14ac:dyDescent="0.2">
      <c r="B127" s="58" t="s">
        <v>428</v>
      </c>
      <c r="C127" s="57" t="s">
        <v>427</v>
      </c>
      <c r="D127" s="58" t="s">
        <v>430</v>
      </c>
      <c r="E127" s="58" t="s">
        <v>429</v>
      </c>
      <c r="F127" s="58" t="s">
        <v>430</v>
      </c>
      <c r="G127" s="58" t="s">
        <v>431</v>
      </c>
      <c r="H127" s="61" t="s">
        <v>436</v>
      </c>
      <c r="I127" s="59" t="s">
        <v>435</v>
      </c>
    </row>
    <row r="128" spans="2:9" x14ac:dyDescent="0.2">
      <c r="B128" s="58" t="s">
        <v>428</v>
      </c>
      <c r="C128" s="57" t="s">
        <v>427</v>
      </c>
      <c r="D128" s="58" t="s">
        <v>430</v>
      </c>
      <c r="E128" s="58" t="s">
        <v>429</v>
      </c>
      <c r="F128" s="58" t="s">
        <v>430</v>
      </c>
      <c r="G128" s="58" t="s">
        <v>431</v>
      </c>
      <c r="H128" s="61" t="s">
        <v>438</v>
      </c>
      <c r="I128" s="59" t="s">
        <v>437</v>
      </c>
    </row>
    <row r="129" spans="2:9" x14ac:dyDescent="0.2">
      <c r="B129" s="58" t="s">
        <v>428</v>
      </c>
      <c r="C129" s="57" t="s">
        <v>427</v>
      </c>
      <c r="D129" s="58" t="s">
        <v>430</v>
      </c>
      <c r="E129" s="58" t="s">
        <v>429</v>
      </c>
      <c r="F129" s="58" t="s">
        <v>440</v>
      </c>
      <c r="G129" s="58" t="s">
        <v>439</v>
      </c>
      <c r="H129" s="61"/>
      <c r="I129" s="59"/>
    </row>
    <row r="130" spans="2:9" x14ac:dyDescent="0.2">
      <c r="B130" s="58" t="s">
        <v>428</v>
      </c>
      <c r="C130" s="57" t="s">
        <v>427</v>
      </c>
      <c r="D130" s="58" t="s">
        <v>430</v>
      </c>
      <c r="E130" s="58" t="s">
        <v>429</v>
      </c>
      <c r="F130" s="58" t="s">
        <v>442</v>
      </c>
      <c r="G130" s="58" t="s">
        <v>441</v>
      </c>
      <c r="H130" s="61"/>
      <c r="I130" s="59"/>
    </row>
    <row r="131" spans="2:9" x14ac:dyDescent="0.2">
      <c r="B131" s="58" t="s">
        <v>428</v>
      </c>
      <c r="C131" s="57" t="s">
        <v>427</v>
      </c>
      <c r="D131" s="58" t="s">
        <v>430</v>
      </c>
      <c r="E131" s="58" t="s">
        <v>429</v>
      </c>
      <c r="F131" s="58" t="s">
        <v>444</v>
      </c>
      <c r="G131" s="58" t="s">
        <v>443</v>
      </c>
      <c r="H131" s="61"/>
      <c r="I131" s="59"/>
    </row>
    <row r="132" spans="2:9" x14ac:dyDescent="0.2">
      <c r="B132" s="58" t="s">
        <v>428</v>
      </c>
      <c r="C132" s="57" t="s">
        <v>427</v>
      </c>
      <c r="D132" s="58" t="s">
        <v>430</v>
      </c>
      <c r="E132" s="58" t="s">
        <v>429</v>
      </c>
      <c r="F132" s="58" t="s">
        <v>446</v>
      </c>
      <c r="G132" s="58" t="s">
        <v>445</v>
      </c>
      <c r="H132" s="61"/>
      <c r="I132" s="59"/>
    </row>
    <row r="133" spans="2:9" x14ac:dyDescent="0.2">
      <c r="B133" s="58" t="s">
        <v>428</v>
      </c>
      <c r="C133" s="57" t="s">
        <v>427</v>
      </c>
      <c r="D133" s="58" t="s">
        <v>430</v>
      </c>
      <c r="E133" s="58" t="s">
        <v>429</v>
      </c>
      <c r="F133" s="58" t="s">
        <v>448</v>
      </c>
      <c r="G133" s="58" t="s">
        <v>447</v>
      </c>
      <c r="H133" s="61"/>
      <c r="I133" s="59"/>
    </row>
    <row r="134" spans="2:9" x14ac:dyDescent="0.2">
      <c r="B134" s="58" t="s">
        <v>428</v>
      </c>
      <c r="C134" s="57" t="s">
        <v>427</v>
      </c>
      <c r="D134" s="58" t="s">
        <v>430</v>
      </c>
      <c r="E134" s="58" t="s">
        <v>429</v>
      </c>
      <c r="F134" s="58" t="s">
        <v>450</v>
      </c>
      <c r="G134" s="58" t="s">
        <v>449</v>
      </c>
      <c r="H134" s="61"/>
      <c r="I134" s="59"/>
    </row>
    <row r="135" spans="2:9" x14ac:dyDescent="0.2">
      <c r="B135" s="58" t="s">
        <v>428</v>
      </c>
      <c r="C135" s="57" t="s">
        <v>427</v>
      </c>
      <c r="D135" s="58" t="s">
        <v>430</v>
      </c>
      <c r="E135" s="58" t="s">
        <v>429</v>
      </c>
      <c r="F135" s="58" t="s">
        <v>405</v>
      </c>
      <c r="G135" s="58" t="s">
        <v>451</v>
      </c>
      <c r="H135" s="61"/>
      <c r="I135" s="59"/>
    </row>
    <row r="136" spans="2:9" x14ac:dyDescent="0.2">
      <c r="B136" s="58" t="s">
        <v>428</v>
      </c>
      <c r="C136" s="57" t="s">
        <v>427</v>
      </c>
      <c r="D136" s="58" t="s">
        <v>430</v>
      </c>
      <c r="E136" s="58" t="s">
        <v>429</v>
      </c>
      <c r="F136" s="58" t="s">
        <v>453</v>
      </c>
      <c r="G136" s="58" t="s">
        <v>452</v>
      </c>
      <c r="H136" s="61"/>
      <c r="I136" s="59"/>
    </row>
    <row r="137" spans="2:9" x14ac:dyDescent="0.2">
      <c r="B137" s="58" t="s">
        <v>428</v>
      </c>
      <c r="C137" s="57" t="s">
        <v>427</v>
      </c>
      <c r="D137" s="58" t="s">
        <v>455</v>
      </c>
      <c r="E137" s="58" t="s">
        <v>454</v>
      </c>
      <c r="F137" s="58" t="s">
        <v>455</v>
      </c>
      <c r="G137" s="58" t="s">
        <v>456</v>
      </c>
      <c r="H137" s="61"/>
      <c r="I137" s="59"/>
    </row>
    <row r="138" spans="2:9" x14ac:dyDescent="0.2">
      <c r="B138" s="58" t="s">
        <v>428</v>
      </c>
      <c r="C138" s="57" t="s">
        <v>427</v>
      </c>
      <c r="D138" s="58" t="s">
        <v>455</v>
      </c>
      <c r="E138" s="58" t="s">
        <v>454</v>
      </c>
      <c r="F138" s="58" t="s">
        <v>458</v>
      </c>
      <c r="G138" s="58" t="s">
        <v>457</v>
      </c>
      <c r="H138" s="61"/>
      <c r="I138" s="59"/>
    </row>
    <row r="139" spans="2:9" x14ac:dyDescent="0.2">
      <c r="B139" s="58" t="s">
        <v>428</v>
      </c>
      <c r="C139" s="57" t="s">
        <v>427</v>
      </c>
      <c r="D139" s="58" t="s">
        <v>455</v>
      </c>
      <c r="E139" s="58" t="s">
        <v>454</v>
      </c>
      <c r="F139" s="58" t="s">
        <v>460</v>
      </c>
      <c r="G139" s="58" t="s">
        <v>459</v>
      </c>
      <c r="H139" s="61"/>
      <c r="I139" s="59"/>
    </row>
    <row r="140" spans="2:9" x14ac:dyDescent="0.2">
      <c r="B140" s="58" t="s">
        <v>428</v>
      </c>
      <c r="C140" s="57" t="s">
        <v>427</v>
      </c>
      <c r="D140" s="58" t="s">
        <v>455</v>
      </c>
      <c r="E140" s="58" t="s">
        <v>454</v>
      </c>
      <c r="F140" s="58" t="s">
        <v>462</v>
      </c>
      <c r="G140" s="58" t="s">
        <v>461</v>
      </c>
      <c r="H140" s="61"/>
      <c r="I140" s="59"/>
    </row>
    <row r="141" spans="2:9" x14ac:dyDescent="0.2">
      <c r="B141" s="58" t="s">
        <v>428</v>
      </c>
      <c r="C141" s="57" t="s">
        <v>427</v>
      </c>
      <c r="D141" s="58" t="s">
        <v>455</v>
      </c>
      <c r="E141" s="58" t="s">
        <v>454</v>
      </c>
      <c r="F141" s="58" t="s">
        <v>464</v>
      </c>
      <c r="G141" s="58" t="s">
        <v>463</v>
      </c>
      <c r="H141" s="61"/>
      <c r="I141" s="59"/>
    </row>
    <row r="142" spans="2:9" x14ac:dyDescent="0.2">
      <c r="B142" s="58" t="s">
        <v>428</v>
      </c>
      <c r="C142" s="57" t="s">
        <v>427</v>
      </c>
      <c r="D142" s="58" t="s">
        <v>428</v>
      </c>
      <c r="E142" s="58" t="s">
        <v>465</v>
      </c>
      <c r="F142" s="58" t="s">
        <v>428</v>
      </c>
      <c r="G142" s="58" t="s">
        <v>466</v>
      </c>
      <c r="H142" s="61"/>
      <c r="I142" s="59"/>
    </row>
    <row r="143" spans="2:9" x14ac:dyDescent="0.2">
      <c r="B143" s="58" t="s">
        <v>428</v>
      </c>
      <c r="C143" s="57" t="s">
        <v>427</v>
      </c>
      <c r="D143" s="58" t="s">
        <v>428</v>
      </c>
      <c r="E143" s="58" t="s">
        <v>465</v>
      </c>
      <c r="F143" s="58" t="s">
        <v>468</v>
      </c>
      <c r="G143" s="58" t="s">
        <v>467</v>
      </c>
      <c r="H143" s="61"/>
      <c r="I143" s="59"/>
    </row>
    <row r="144" spans="2:9" x14ac:dyDescent="0.2">
      <c r="B144" s="58" t="s">
        <v>428</v>
      </c>
      <c r="C144" s="57" t="s">
        <v>427</v>
      </c>
      <c r="D144" s="58" t="s">
        <v>428</v>
      </c>
      <c r="E144" s="58" t="s">
        <v>465</v>
      </c>
      <c r="F144" s="58" t="s">
        <v>470</v>
      </c>
      <c r="G144" s="58" t="s">
        <v>469</v>
      </c>
      <c r="H144" s="61"/>
      <c r="I144" s="59"/>
    </row>
    <row r="145" spans="2:9" x14ac:dyDescent="0.2">
      <c r="B145" s="58" t="s">
        <v>428</v>
      </c>
      <c r="C145" s="57" t="s">
        <v>427</v>
      </c>
      <c r="D145" s="58" t="s">
        <v>428</v>
      </c>
      <c r="E145" s="58" t="s">
        <v>465</v>
      </c>
      <c r="F145" s="58" t="s">
        <v>472</v>
      </c>
      <c r="G145" s="58" t="s">
        <v>471</v>
      </c>
      <c r="H145" s="61"/>
      <c r="I145" s="59"/>
    </row>
    <row r="146" spans="2:9" x14ac:dyDescent="0.2">
      <c r="B146" s="58" t="s">
        <v>428</v>
      </c>
      <c r="C146" s="57" t="s">
        <v>427</v>
      </c>
      <c r="D146" s="58" t="s">
        <v>428</v>
      </c>
      <c r="E146" s="58" t="s">
        <v>465</v>
      </c>
      <c r="F146" s="58" t="s">
        <v>474</v>
      </c>
      <c r="G146" s="58" t="s">
        <v>473</v>
      </c>
      <c r="H146" s="61"/>
      <c r="I146" s="59"/>
    </row>
    <row r="147" spans="2:9" x14ac:dyDescent="0.2">
      <c r="B147" s="58" t="s">
        <v>428</v>
      </c>
      <c r="C147" s="57" t="s">
        <v>427</v>
      </c>
      <c r="D147" s="58" t="s">
        <v>428</v>
      </c>
      <c r="E147" s="58" t="s">
        <v>465</v>
      </c>
      <c r="F147" s="58" t="s">
        <v>476</v>
      </c>
      <c r="G147" s="58" t="s">
        <v>475</v>
      </c>
      <c r="H147" s="61"/>
      <c r="I147" s="59"/>
    </row>
    <row r="148" spans="2:9" x14ac:dyDescent="0.2">
      <c r="B148" s="58" t="s">
        <v>428</v>
      </c>
      <c r="C148" s="57" t="s">
        <v>427</v>
      </c>
      <c r="D148" s="58" t="s">
        <v>428</v>
      </c>
      <c r="E148" s="58" t="s">
        <v>465</v>
      </c>
      <c r="F148" s="58" t="s">
        <v>478</v>
      </c>
      <c r="G148" s="58" t="s">
        <v>477</v>
      </c>
      <c r="H148" s="61"/>
      <c r="I148" s="59"/>
    </row>
    <row r="149" spans="2:9" x14ac:dyDescent="0.2">
      <c r="B149" s="58" t="s">
        <v>428</v>
      </c>
      <c r="C149" s="57" t="s">
        <v>427</v>
      </c>
      <c r="D149" s="58" t="s">
        <v>428</v>
      </c>
      <c r="E149" s="58" t="s">
        <v>465</v>
      </c>
      <c r="F149" s="58" t="s">
        <v>480</v>
      </c>
      <c r="G149" s="58" t="s">
        <v>479</v>
      </c>
      <c r="H149" s="61"/>
      <c r="I149" s="59"/>
    </row>
    <row r="150" spans="2:9" x14ac:dyDescent="0.2">
      <c r="B150" s="58" t="s">
        <v>428</v>
      </c>
      <c r="C150" s="57" t="s">
        <v>427</v>
      </c>
      <c r="D150" s="58" t="s">
        <v>428</v>
      </c>
      <c r="E150" s="58" t="s">
        <v>465</v>
      </c>
      <c r="F150" s="58" t="s">
        <v>482</v>
      </c>
      <c r="G150" s="58" t="s">
        <v>481</v>
      </c>
      <c r="H150" s="61"/>
      <c r="I150" s="59"/>
    </row>
    <row r="151" spans="2:9" x14ac:dyDescent="0.2">
      <c r="B151" s="58" t="s">
        <v>428</v>
      </c>
      <c r="C151" s="57" t="s">
        <v>427</v>
      </c>
      <c r="D151" s="58" t="s">
        <v>428</v>
      </c>
      <c r="E151" s="58" t="s">
        <v>465</v>
      </c>
      <c r="F151" s="58" t="s">
        <v>484</v>
      </c>
      <c r="G151" s="58" t="s">
        <v>483</v>
      </c>
      <c r="H151" s="61"/>
      <c r="I151" s="59"/>
    </row>
    <row r="152" spans="2:9" x14ac:dyDescent="0.2">
      <c r="B152" s="58" t="s">
        <v>428</v>
      </c>
      <c r="C152" s="57" t="s">
        <v>427</v>
      </c>
      <c r="D152" s="58" t="s">
        <v>428</v>
      </c>
      <c r="E152" s="58" t="s">
        <v>465</v>
      </c>
      <c r="F152" s="58" t="s">
        <v>486</v>
      </c>
      <c r="G152" s="58" t="s">
        <v>485</v>
      </c>
      <c r="H152" s="61"/>
      <c r="I152" s="59"/>
    </row>
    <row r="153" spans="2:9" x14ac:dyDescent="0.2">
      <c r="B153" s="58" t="s">
        <v>428</v>
      </c>
      <c r="C153" s="57" t="s">
        <v>427</v>
      </c>
      <c r="D153" s="58" t="s">
        <v>428</v>
      </c>
      <c r="E153" s="58" t="s">
        <v>465</v>
      </c>
      <c r="F153" s="58" t="s">
        <v>488</v>
      </c>
      <c r="G153" s="58" t="s">
        <v>487</v>
      </c>
      <c r="H153" s="61"/>
      <c r="I153" s="59"/>
    </row>
    <row r="154" spans="2:9" x14ac:dyDescent="0.2">
      <c r="B154" s="58" t="s">
        <v>428</v>
      </c>
      <c r="C154" s="57" t="s">
        <v>427</v>
      </c>
      <c r="D154" s="58" t="s">
        <v>490</v>
      </c>
      <c r="E154" s="58" t="s">
        <v>489</v>
      </c>
      <c r="F154" s="58" t="s">
        <v>490</v>
      </c>
      <c r="G154" s="58" t="s">
        <v>491</v>
      </c>
      <c r="H154" s="61"/>
      <c r="I154" s="59"/>
    </row>
    <row r="155" spans="2:9" x14ac:dyDescent="0.2">
      <c r="B155" s="58" t="s">
        <v>428</v>
      </c>
      <c r="C155" s="57" t="s">
        <v>427</v>
      </c>
      <c r="D155" s="58" t="s">
        <v>490</v>
      </c>
      <c r="E155" s="58" t="s">
        <v>489</v>
      </c>
      <c r="F155" s="58" t="s">
        <v>493</v>
      </c>
      <c r="G155" s="58" t="s">
        <v>492</v>
      </c>
      <c r="H155" s="61"/>
      <c r="I155" s="59"/>
    </row>
    <row r="156" spans="2:9" x14ac:dyDescent="0.2">
      <c r="B156" s="58" t="s">
        <v>428</v>
      </c>
      <c r="C156" s="57" t="s">
        <v>427</v>
      </c>
      <c r="D156" s="58" t="s">
        <v>490</v>
      </c>
      <c r="E156" s="58" t="s">
        <v>489</v>
      </c>
      <c r="F156" s="58" t="s">
        <v>495</v>
      </c>
      <c r="G156" s="58" t="s">
        <v>494</v>
      </c>
      <c r="H156" s="61"/>
      <c r="I156" s="59"/>
    </row>
    <row r="157" spans="2:9" x14ac:dyDescent="0.2">
      <c r="B157" s="58" t="s">
        <v>428</v>
      </c>
      <c r="C157" s="57" t="s">
        <v>427</v>
      </c>
      <c r="D157" s="58" t="s">
        <v>497</v>
      </c>
      <c r="E157" s="58" t="s">
        <v>496</v>
      </c>
      <c r="F157" s="58" t="s">
        <v>497</v>
      </c>
      <c r="G157" s="58" t="s">
        <v>498</v>
      </c>
      <c r="H157" s="61"/>
      <c r="I157" s="59"/>
    </row>
    <row r="158" spans="2:9" x14ac:dyDescent="0.2">
      <c r="B158" s="58" t="s">
        <v>428</v>
      </c>
      <c r="C158" s="57" t="s">
        <v>427</v>
      </c>
      <c r="D158" s="58" t="s">
        <v>500</v>
      </c>
      <c r="E158" s="58" t="s">
        <v>499</v>
      </c>
      <c r="F158" s="58" t="s">
        <v>500</v>
      </c>
      <c r="G158" s="58" t="s">
        <v>501</v>
      </c>
      <c r="H158" s="61"/>
      <c r="I158" s="59"/>
    </row>
    <row r="159" spans="2:9" x14ac:dyDescent="0.2">
      <c r="B159" s="58" t="s">
        <v>428</v>
      </c>
      <c r="C159" s="57" t="s">
        <v>427</v>
      </c>
      <c r="D159" s="58" t="s">
        <v>500</v>
      </c>
      <c r="E159" s="58" t="s">
        <v>499</v>
      </c>
      <c r="F159" s="58" t="s">
        <v>503</v>
      </c>
      <c r="G159" s="58" t="s">
        <v>502</v>
      </c>
      <c r="H159" s="61"/>
      <c r="I159" s="59"/>
    </row>
    <row r="160" spans="2:9" x14ac:dyDescent="0.2">
      <c r="B160" s="58" t="s">
        <v>428</v>
      </c>
      <c r="C160" s="57" t="s">
        <v>427</v>
      </c>
      <c r="D160" s="58" t="s">
        <v>505</v>
      </c>
      <c r="E160" s="58" t="s">
        <v>504</v>
      </c>
      <c r="F160" s="58" t="s">
        <v>505</v>
      </c>
      <c r="G160" s="58" t="s">
        <v>506</v>
      </c>
      <c r="H160" s="61"/>
      <c r="I160" s="59"/>
    </row>
    <row r="161" spans="2:9" x14ac:dyDescent="0.2">
      <c r="B161" s="58" t="s">
        <v>508</v>
      </c>
      <c r="C161" s="57" t="s">
        <v>507</v>
      </c>
      <c r="D161" s="58" t="s">
        <v>510</v>
      </c>
      <c r="E161" s="58" t="s">
        <v>509</v>
      </c>
      <c r="F161" s="58" t="s">
        <v>510</v>
      </c>
      <c r="G161" s="58" t="s">
        <v>511</v>
      </c>
      <c r="H161" s="61" t="s">
        <v>513</v>
      </c>
      <c r="I161" s="59" t="s">
        <v>512</v>
      </c>
    </row>
    <row r="162" spans="2:9" x14ac:dyDescent="0.2">
      <c r="B162" s="58" t="s">
        <v>508</v>
      </c>
      <c r="C162" s="57" t="s">
        <v>507</v>
      </c>
      <c r="D162" s="58" t="s">
        <v>510</v>
      </c>
      <c r="E162" s="58" t="s">
        <v>509</v>
      </c>
      <c r="F162" s="58" t="s">
        <v>510</v>
      </c>
      <c r="G162" s="58" t="s">
        <v>511</v>
      </c>
      <c r="H162" s="61" t="s">
        <v>515</v>
      </c>
      <c r="I162" s="59" t="s">
        <v>514</v>
      </c>
    </row>
    <row r="163" spans="2:9" x14ac:dyDescent="0.2">
      <c r="B163" s="58" t="s">
        <v>508</v>
      </c>
      <c r="C163" s="57" t="s">
        <v>507</v>
      </c>
      <c r="D163" s="58" t="s">
        <v>510</v>
      </c>
      <c r="E163" s="58" t="s">
        <v>509</v>
      </c>
      <c r="F163" s="58" t="s">
        <v>517</v>
      </c>
      <c r="G163" s="58" t="s">
        <v>516</v>
      </c>
      <c r="H163" s="61"/>
      <c r="I163" s="59"/>
    </row>
    <row r="164" spans="2:9" x14ac:dyDescent="0.2">
      <c r="B164" s="58" t="s">
        <v>508</v>
      </c>
      <c r="C164" s="57" t="s">
        <v>507</v>
      </c>
      <c r="D164" s="58" t="s">
        <v>510</v>
      </c>
      <c r="E164" s="58" t="s">
        <v>509</v>
      </c>
      <c r="F164" s="58" t="s">
        <v>519</v>
      </c>
      <c r="G164" s="58" t="s">
        <v>518</v>
      </c>
      <c r="H164" s="61"/>
      <c r="I164" s="59"/>
    </row>
    <row r="165" spans="2:9" x14ac:dyDescent="0.2">
      <c r="B165" s="58" t="s">
        <v>508</v>
      </c>
      <c r="C165" s="57" t="s">
        <v>507</v>
      </c>
      <c r="D165" s="58" t="s">
        <v>510</v>
      </c>
      <c r="E165" s="58" t="s">
        <v>509</v>
      </c>
      <c r="F165" s="58" t="s">
        <v>521</v>
      </c>
      <c r="G165" s="58" t="s">
        <v>520</v>
      </c>
      <c r="H165" s="61"/>
      <c r="I165" s="59"/>
    </row>
    <row r="166" spans="2:9" x14ac:dyDescent="0.2">
      <c r="B166" s="58" t="s">
        <v>508</v>
      </c>
      <c r="C166" s="57" t="s">
        <v>507</v>
      </c>
      <c r="D166" s="58" t="s">
        <v>510</v>
      </c>
      <c r="E166" s="58" t="s">
        <v>509</v>
      </c>
      <c r="F166" s="58" t="s">
        <v>523</v>
      </c>
      <c r="G166" s="58" t="s">
        <v>522</v>
      </c>
      <c r="H166" s="61"/>
      <c r="I166" s="59"/>
    </row>
    <row r="167" spans="2:9" x14ac:dyDescent="0.2">
      <c r="B167" s="58" t="s">
        <v>508</v>
      </c>
      <c r="C167" s="57" t="s">
        <v>507</v>
      </c>
      <c r="D167" s="58" t="s">
        <v>510</v>
      </c>
      <c r="E167" s="58" t="s">
        <v>509</v>
      </c>
      <c r="F167" s="58" t="s">
        <v>525</v>
      </c>
      <c r="G167" s="58" t="s">
        <v>524</v>
      </c>
      <c r="H167" s="61"/>
      <c r="I167" s="59"/>
    </row>
    <row r="168" spans="2:9" x14ac:dyDescent="0.2">
      <c r="B168" s="58" t="s">
        <v>508</v>
      </c>
      <c r="C168" s="57" t="s">
        <v>507</v>
      </c>
      <c r="D168" s="58" t="s">
        <v>510</v>
      </c>
      <c r="E168" s="58" t="s">
        <v>509</v>
      </c>
      <c r="F168" s="58" t="s">
        <v>527</v>
      </c>
      <c r="G168" s="58" t="s">
        <v>526</v>
      </c>
      <c r="H168" s="61"/>
      <c r="I168" s="59"/>
    </row>
    <row r="169" spans="2:9" x14ac:dyDescent="0.2">
      <c r="B169" s="58" t="s">
        <v>508</v>
      </c>
      <c r="C169" s="57" t="s">
        <v>507</v>
      </c>
      <c r="D169" s="58" t="s">
        <v>510</v>
      </c>
      <c r="E169" s="58" t="s">
        <v>509</v>
      </c>
      <c r="F169" s="58" t="s">
        <v>529</v>
      </c>
      <c r="G169" s="58" t="s">
        <v>528</v>
      </c>
      <c r="H169" s="61"/>
      <c r="I169" s="59"/>
    </row>
    <row r="170" spans="2:9" x14ac:dyDescent="0.2">
      <c r="B170" s="58" t="s">
        <v>508</v>
      </c>
      <c r="C170" s="57" t="s">
        <v>507</v>
      </c>
      <c r="D170" s="58" t="s">
        <v>510</v>
      </c>
      <c r="E170" s="58" t="s">
        <v>509</v>
      </c>
      <c r="F170" s="58" t="s">
        <v>531</v>
      </c>
      <c r="G170" s="58" t="s">
        <v>530</v>
      </c>
      <c r="H170" s="61"/>
      <c r="I170" s="59"/>
    </row>
    <row r="171" spans="2:9" x14ac:dyDescent="0.2">
      <c r="B171" s="58" t="s">
        <v>508</v>
      </c>
      <c r="C171" s="57" t="s">
        <v>507</v>
      </c>
      <c r="D171" s="58" t="s">
        <v>510</v>
      </c>
      <c r="E171" s="58" t="s">
        <v>509</v>
      </c>
      <c r="F171" s="58" t="s">
        <v>533</v>
      </c>
      <c r="G171" s="58" t="s">
        <v>532</v>
      </c>
      <c r="H171" s="61"/>
      <c r="I171" s="59"/>
    </row>
    <row r="172" spans="2:9" x14ac:dyDescent="0.2">
      <c r="B172" s="58" t="s">
        <v>508</v>
      </c>
      <c r="C172" s="57" t="s">
        <v>507</v>
      </c>
      <c r="D172" s="58" t="s">
        <v>358</v>
      </c>
      <c r="E172" s="58" t="s">
        <v>534</v>
      </c>
      <c r="F172" s="58" t="s">
        <v>358</v>
      </c>
      <c r="G172" s="58" t="s">
        <v>535</v>
      </c>
      <c r="H172" s="61"/>
      <c r="I172" s="59"/>
    </row>
    <row r="173" spans="2:9" x14ac:dyDescent="0.2">
      <c r="B173" s="58" t="s">
        <v>508</v>
      </c>
      <c r="C173" s="57" t="s">
        <v>507</v>
      </c>
      <c r="D173" s="58" t="s">
        <v>358</v>
      </c>
      <c r="E173" s="58" t="s">
        <v>534</v>
      </c>
      <c r="F173" s="58" t="s">
        <v>537</v>
      </c>
      <c r="G173" s="58" t="s">
        <v>536</v>
      </c>
      <c r="H173" s="61"/>
      <c r="I173" s="59"/>
    </row>
    <row r="174" spans="2:9" x14ac:dyDescent="0.2">
      <c r="B174" s="58" t="s">
        <v>508</v>
      </c>
      <c r="C174" s="57" t="s">
        <v>507</v>
      </c>
      <c r="D174" s="58" t="s">
        <v>358</v>
      </c>
      <c r="E174" s="58" t="s">
        <v>534</v>
      </c>
      <c r="F174" s="58" t="s">
        <v>539</v>
      </c>
      <c r="G174" s="58" t="s">
        <v>538</v>
      </c>
      <c r="H174" s="61"/>
      <c r="I174" s="59"/>
    </row>
    <row r="175" spans="2:9" x14ac:dyDescent="0.2">
      <c r="B175" s="58" t="s">
        <v>508</v>
      </c>
      <c r="C175" s="57" t="s">
        <v>507</v>
      </c>
      <c r="D175" s="58" t="s">
        <v>358</v>
      </c>
      <c r="E175" s="58" t="s">
        <v>534</v>
      </c>
      <c r="F175" s="58" t="s">
        <v>541</v>
      </c>
      <c r="G175" s="58" t="s">
        <v>540</v>
      </c>
      <c r="H175" s="61"/>
      <c r="I175" s="59"/>
    </row>
    <row r="176" spans="2:9" x14ac:dyDescent="0.2">
      <c r="B176" s="58" t="s">
        <v>508</v>
      </c>
      <c r="C176" s="57" t="s">
        <v>507</v>
      </c>
      <c r="D176" s="58" t="s">
        <v>358</v>
      </c>
      <c r="E176" s="58" t="s">
        <v>534</v>
      </c>
      <c r="F176" s="58" t="s">
        <v>543</v>
      </c>
      <c r="G176" s="58" t="s">
        <v>542</v>
      </c>
      <c r="H176" s="61"/>
      <c r="I176" s="59"/>
    </row>
    <row r="177" spans="2:9" x14ac:dyDescent="0.2">
      <c r="B177" s="58" t="s">
        <v>508</v>
      </c>
      <c r="C177" s="57" t="s">
        <v>507</v>
      </c>
      <c r="D177" s="58" t="s">
        <v>358</v>
      </c>
      <c r="E177" s="58" t="s">
        <v>534</v>
      </c>
      <c r="F177" s="58" t="s">
        <v>545</v>
      </c>
      <c r="G177" s="58" t="s">
        <v>544</v>
      </c>
      <c r="H177" s="61"/>
      <c r="I177" s="59"/>
    </row>
    <row r="178" spans="2:9" x14ac:dyDescent="0.2">
      <c r="B178" s="58" t="s">
        <v>508</v>
      </c>
      <c r="C178" s="57" t="s">
        <v>507</v>
      </c>
      <c r="D178" s="58" t="s">
        <v>547</v>
      </c>
      <c r="E178" s="58" t="s">
        <v>546</v>
      </c>
      <c r="F178" s="58" t="s">
        <v>549</v>
      </c>
      <c r="G178" s="58" t="s">
        <v>548</v>
      </c>
      <c r="H178" s="61" t="s">
        <v>551</v>
      </c>
      <c r="I178" s="59" t="s">
        <v>550</v>
      </c>
    </row>
    <row r="179" spans="2:9" x14ac:dyDescent="0.2">
      <c r="B179" s="58" t="s">
        <v>508</v>
      </c>
      <c r="C179" s="57" t="s">
        <v>507</v>
      </c>
      <c r="D179" s="58" t="s">
        <v>547</v>
      </c>
      <c r="E179" s="58" t="s">
        <v>546</v>
      </c>
      <c r="F179" s="58" t="s">
        <v>549</v>
      </c>
      <c r="G179" s="58" t="s">
        <v>548</v>
      </c>
      <c r="H179" s="61" t="s">
        <v>553</v>
      </c>
      <c r="I179" s="59" t="s">
        <v>552</v>
      </c>
    </row>
    <row r="180" spans="2:9" x14ac:dyDescent="0.2">
      <c r="B180" s="58" t="s">
        <v>508</v>
      </c>
      <c r="C180" s="57" t="s">
        <v>507</v>
      </c>
      <c r="D180" s="58" t="s">
        <v>547</v>
      </c>
      <c r="E180" s="58" t="s">
        <v>546</v>
      </c>
      <c r="F180" s="58" t="s">
        <v>555</v>
      </c>
      <c r="G180" s="58" t="s">
        <v>554</v>
      </c>
      <c r="H180" s="61"/>
      <c r="I180" s="59"/>
    </row>
    <row r="181" spans="2:9" x14ac:dyDescent="0.2">
      <c r="B181" s="58" t="s">
        <v>508</v>
      </c>
      <c r="C181" s="57" t="s">
        <v>507</v>
      </c>
      <c r="D181" s="58" t="s">
        <v>547</v>
      </c>
      <c r="E181" s="58" t="s">
        <v>546</v>
      </c>
      <c r="F181" s="58" t="s">
        <v>557</v>
      </c>
      <c r="G181" s="58" t="s">
        <v>556</v>
      </c>
      <c r="H181" s="61"/>
      <c r="I181" s="59"/>
    </row>
    <row r="182" spans="2:9" x14ac:dyDescent="0.2">
      <c r="B182" s="58" t="s">
        <v>508</v>
      </c>
      <c r="C182" s="57" t="s">
        <v>507</v>
      </c>
      <c r="D182" s="58" t="s">
        <v>547</v>
      </c>
      <c r="E182" s="58" t="s">
        <v>546</v>
      </c>
      <c r="F182" s="58" t="s">
        <v>559</v>
      </c>
      <c r="G182" s="58" t="s">
        <v>558</v>
      </c>
      <c r="H182" s="61"/>
      <c r="I182" s="59"/>
    </row>
    <row r="183" spans="2:9" x14ac:dyDescent="0.2">
      <c r="B183" s="58" t="s">
        <v>508</v>
      </c>
      <c r="C183" s="57" t="s">
        <v>507</v>
      </c>
      <c r="D183" s="58" t="s">
        <v>561</v>
      </c>
      <c r="E183" s="58" t="s">
        <v>560</v>
      </c>
      <c r="F183" s="58" t="s">
        <v>563</v>
      </c>
      <c r="G183" s="58" t="s">
        <v>562</v>
      </c>
      <c r="H183" s="61"/>
      <c r="I183" s="59"/>
    </row>
    <row r="184" spans="2:9" x14ac:dyDescent="0.2">
      <c r="B184" s="58" t="s">
        <v>508</v>
      </c>
      <c r="C184" s="57" t="s">
        <v>507</v>
      </c>
      <c r="D184" s="58" t="s">
        <v>561</v>
      </c>
      <c r="E184" s="58" t="s">
        <v>560</v>
      </c>
      <c r="F184" s="58" t="s">
        <v>565</v>
      </c>
      <c r="G184" s="58" t="s">
        <v>564</v>
      </c>
      <c r="H184" s="61"/>
      <c r="I184" s="59"/>
    </row>
    <row r="185" spans="2:9" x14ac:dyDescent="0.2">
      <c r="B185" s="58" t="s">
        <v>508</v>
      </c>
      <c r="C185" s="57" t="s">
        <v>507</v>
      </c>
      <c r="D185" s="58" t="s">
        <v>561</v>
      </c>
      <c r="E185" s="58" t="s">
        <v>560</v>
      </c>
      <c r="F185" s="58" t="s">
        <v>567</v>
      </c>
      <c r="G185" s="58" t="s">
        <v>566</v>
      </c>
      <c r="H185" s="61"/>
      <c r="I185" s="59"/>
    </row>
    <row r="186" spans="2:9" x14ac:dyDescent="0.2">
      <c r="B186" s="58" t="s">
        <v>508</v>
      </c>
      <c r="C186" s="57" t="s">
        <v>507</v>
      </c>
      <c r="D186" s="58" t="s">
        <v>561</v>
      </c>
      <c r="E186" s="58" t="s">
        <v>560</v>
      </c>
      <c r="F186" s="58" t="s">
        <v>569</v>
      </c>
      <c r="G186" s="58" t="s">
        <v>568</v>
      </c>
      <c r="H186" s="61"/>
      <c r="I186" s="59"/>
    </row>
    <row r="187" spans="2:9" x14ac:dyDescent="0.2">
      <c r="B187" s="58" t="s">
        <v>508</v>
      </c>
      <c r="C187" s="57" t="s">
        <v>507</v>
      </c>
      <c r="D187" s="58" t="s">
        <v>571</v>
      </c>
      <c r="E187" s="58" t="s">
        <v>570</v>
      </c>
      <c r="F187" s="58" t="s">
        <v>573</v>
      </c>
      <c r="G187" s="58" t="s">
        <v>572</v>
      </c>
      <c r="H187" s="61" t="s">
        <v>513</v>
      </c>
      <c r="I187" s="59" t="s">
        <v>574</v>
      </c>
    </row>
    <row r="188" spans="2:9" x14ac:dyDescent="0.2">
      <c r="B188" s="58" t="s">
        <v>508</v>
      </c>
      <c r="C188" s="57" t="s">
        <v>507</v>
      </c>
      <c r="D188" s="58" t="s">
        <v>571</v>
      </c>
      <c r="E188" s="58" t="s">
        <v>570</v>
      </c>
      <c r="F188" s="58" t="s">
        <v>573</v>
      </c>
      <c r="G188" s="58" t="s">
        <v>572</v>
      </c>
      <c r="H188" s="61" t="s">
        <v>576</v>
      </c>
      <c r="I188" s="59" t="s">
        <v>575</v>
      </c>
    </row>
    <row r="189" spans="2:9" x14ac:dyDescent="0.2">
      <c r="B189" s="58" t="s">
        <v>508</v>
      </c>
      <c r="C189" s="57" t="s">
        <v>507</v>
      </c>
      <c r="D189" s="58" t="s">
        <v>571</v>
      </c>
      <c r="E189" s="58" t="s">
        <v>570</v>
      </c>
      <c r="F189" s="58" t="s">
        <v>578</v>
      </c>
      <c r="G189" s="58" t="s">
        <v>577</v>
      </c>
      <c r="H189" s="61"/>
      <c r="I189" s="59"/>
    </row>
    <row r="190" spans="2:9" x14ac:dyDescent="0.2">
      <c r="B190" s="58" t="s">
        <v>508</v>
      </c>
      <c r="C190" s="57" t="s">
        <v>507</v>
      </c>
      <c r="D190" s="58" t="s">
        <v>571</v>
      </c>
      <c r="E190" s="58" t="s">
        <v>570</v>
      </c>
      <c r="F190" s="58" t="s">
        <v>580</v>
      </c>
      <c r="G190" s="58" t="s">
        <v>579</v>
      </c>
      <c r="H190" s="61"/>
      <c r="I190" s="59"/>
    </row>
    <row r="191" spans="2:9" x14ac:dyDescent="0.2">
      <c r="B191" s="58" t="s">
        <v>508</v>
      </c>
      <c r="C191" s="57" t="s">
        <v>507</v>
      </c>
      <c r="D191" s="58" t="s">
        <v>571</v>
      </c>
      <c r="E191" s="58" t="s">
        <v>570</v>
      </c>
      <c r="F191" s="58" t="s">
        <v>582</v>
      </c>
      <c r="G191" s="58" t="s">
        <v>581</v>
      </c>
      <c r="H191" s="61"/>
      <c r="I191" s="59"/>
    </row>
    <row r="192" spans="2:9" x14ac:dyDescent="0.2">
      <c r="B192" s="58" t="s">
        <v>508</v>
      </c>
      <c r="C192" s="57" t="s">
        <v>507</v>
      </c>
      <c r="D192" s="58" t="s">
        <v>571</v>
      </c>
      <c r="E192" s="58" t="s">
        <v>570</v>
      </c>
      <c r="F192" s="58" t="s">
        <v>584</v>
      </c>
      <c r="G192" s="58" t="s">
        <v>583</v>
      </c>
      <c r="H192" s="61"/>
      <c r="I192" s="59"/>
    </row>
    <row r="193" spans="2:9" x14ac:dyDescent="0.2">
      <c r="B193" s="58" t="s">
        <v>508</v>
      </c>
      <c r="C193" s="57" t="s">
        <v>507</v>
      </c>
      <c r="D193" s="58" t="s">
        <v>571</v>
      </c>
      <c r="E193" s="58" t="s">
        <v>570</v>
      </c>
      <c r="F193" s="58" t="s">
        <v>586</v>
      </c>
      <c r="G193" s="58" t="s">
        <v>585</v>
      </c>
      <c r="H193" s="61"/>
      <c r="I193" s="59"/>
    </row>
    <row r="194" spans="2:9" x14ac:dyDescent="0.2">
      <c r="B194" s="58" t="s">
        <v>508</v>
      </c>
      <c r="C194" s="57" t="s">
        <v>507</v>
      </c>
      <c r="D194" s="58" t="s">
        <v>588</v>
      </c>
      <c r="E194" s="58" t="s">
        <v>587</v>
      </c>
      <c r="F194" s="58" t="s">
        <v>590</v>
      </c>
      <c r="G194" s="58" t="s">
        <v>589</v>
      </c>
      <c r="H194" s="61"/>
      <c r="I194" s="59"/>
    </row>
    <row r="195" spans="2:9" x14ac:dyDescent="0.2">
      <c r="B195" s="58" t="s">
        <v>508</v>
      </c>
      <c r="C195" s="57" t="s">
        <v>507</v>
      </c>
      <c r="D195" s="58" t="s">
        <v>588</v>
      </c>
      <c r="E195" s="58" t="s">
        <v>587</v>
      </c>
      <c r="F195" s="58" t="s">
        <v>592</v>
      </c>
      <c r="G195" s="58" t="s">
        <v>591</v>
      </c>
      <c r="H195" s="61"/>
      <c r="I195" s="59"/>
    </row>
    <row r="196" spans="2:9" x14ac:dyDescent="0.2">
      <c r="B196" s="58" t="s">
        <v>594</v>
      </c>
      <c r="C196" s="57" t="s">
        <v>593</v>
      </c>
      <c r="D196" s="58" t="s">
        <v>596</v>
      </c>
      <c r="E196" s="58" t="s">
        <v>595</v>
      </c>
      <c r="F196" s="58" t="s">
        <v>596</v>
      </c>
      <c r="G196" s="58" t="s">
        <v>597</v>
      </c>
      <c r="H196" s="61" t="s">
        <v>599</v>
      </c>
      <c r="I196" s="59" t="s">
        <v>598</v>
      </c>
    </row>
    <row r="197" spans="2:9" x14ac:dyDescent="0.2">
      <c r="B197" s="58" t="s">
        <v>594</v>
      </c>
      <c r="C197" s="57" t="s">
        <v>593</v>
      </c>
      <c r="D197" s="58" t="s">
        <v>596</v>
      </c>
      <c r="E197" s="58" t="s">
        <v>595</v>
      </c>
      <c r="F197" s="58" t="s">
        <v>596</v>
      </c>
      <c r="G197" s="58" t="s">
        <v>597</v>
      </c>
      <c r="H197" s="61" t="s">
        <v>601</v>
      </c>
      <c r="I197" s="59" t="s">
        <v>600</v>
      </c>
    </row>
    <row r="198" spans="2:9" x14ac:dyDescent="0.2">
      <c r="B198" s="58" t="s">
        <v>594</v>
      </c>
      <c r="C198" s="57" t="s">
        <v>593</v>
      </c>
      <c r="D198" s="58" t="s">
        <v>596</v>
      </c>
      <c r="E198" s="58" t="s">
        <v>595</v>
      </c>
      <c r="F198" s="58" t="s">
        <v>596</v>
      </c>
      <c r="G198" s="58" t="s">
        <v>597</v>
      </c>
      <c r="H198" s="61" t="s">
        <v>603</v>
      </c>
      <c r="I198" s="59" t="s">
        <v>602</v>
      </c>
    </row>
    <row r="199" spans="2:9" x14ac:dyDescent="0.2">
      <c r="B199" s="58" t="s">
        <v>594</v>
      </c>
      <c r="C199" s="57" t="s">
        <v>593</v>
      </c>
      <c r="D199" s="58" t="s">
        <v>596</v>
      </c>
      <c r="E199" s="58" t="s">
        <v>595</v>
      </c>
      <c r="F199" s="58" t="s">
        <v>596</v>
      </c>
      <c r="G199" s="58" t="s">
        <v>597</v>
      </c>
      <c r="H199" s="61" t="s">
        <v>605</v>
      </c>
      <c r="I199" s="59" t="s">
        <v>604</v>
      </c>
    </row>
    <row r="200" spans="2:9" x14ac:dyDescent="0.2">
      <c r="B200" s="58" t="s">
        <v>594</v>
      </c>
      <c r="C200" s="57" t="s">
        <v>593</v>
      </c>
      <c r="D200" s="58" t="s">
        <v>596</v>
      </c>
      <c r="E200" s="58" t="s">
        <v>595</v>
      </c>
      <c r="F200" s="58" t="s">
        <v>596</v>
      </c>
      <c r="G200" s="58" t="s">
        <v>597</v>
      </c>
      <c r="H200" s="61" t="s">
        <v>607</v>
      </c>
      <c r="I200" s="59" t="s">
        <v>606</v>
      </c>
    </row>
    <row r="201" spans="2:9" x14ac:dyDescent="0.2">
      <c r="B201" s="58" t="s">
        <v>594</v>
      </c>
      <c r="C201" s="57" t="s">
        <v>593</v>
      </c>
      <c r="D201" s="58" t="s">
        <v>596</v>
      </c>
      <c r="E201" s="58" t="s">
        <v>595</v>
      </c>
      <c r="F201" s="62" t="s">
        <v>609</v>
      </c>
      <c r="G201" s="58" t="s">
        <v>608</v>
      </c>
      <c r="H201" s="61"/>
      <c r="I201" s="59"/>
    </row>
    <row r="202" spans="2:9" x14ac:dyDescent="0.2">
      <c r="B202" s="58" t="s">
        <v>594</v>
      </c>
      <c r="C202" s="57" t="s">
        <v>593</v>
      </c>
      <c r="D202" s="58" t="s">
        <v>596</v>
      </c>
      <c r="E202" s="58" t="s">
        <v>595</v>
      </c>
      <c r="F202" s="58" t="s">
        <v>611</v>
      </c>
      <c r="G202" s="58" t="s">
        <v>610</v>
      </c>
      <c r="H202" s="61"/>
      <c r="I202" s="59"/>
    </row>
    <row r="203" spans="2:9" x14ac:dyDescent="0.2">
      <c r="B203" s="58" t="s">
        <v>594</v>
      </c>
      <c r="C203" s="57" t="s">
        <v>593</v>
      </c>
      <c r="D203" s="58" t="s">
        <v>596</v>
      </c>
      <c r="E203" s="58" t="s">
        <v>595</v>
      </c>
      <c r="F203" s="62" t="s">
        <v>613</v>
      </c>
      <c r="G203" s="58" t="s">
        <v>612</v>
      </c>
      <c r="H203" s="61"/>
      <c r="I203" s="59"/>
    </row>
    <row r="204" spans="2:9" x14ac:dyDescent="0.2">
      <c r="B204" s="58" t="s">
        <v>594</v>
      </c>
      <c r="C204" s="57" t="s">
        <v>593</v>
      </c>
      <c r="D204" s="58" t="s">
        <v>596</v>
      </c>
      <c r="E204" s="58" t="s">
        <v>595</v>
      </c>
      <c r="F204" s="58" t="s">
        <v>615</v>
      </c>
      <c r="G204" s="58" t="s">
        <v>614</v>
      </c>
      <c r="H204" s="61"/>
      <c r="I204" s="59"/>
    </row>
    <row r="205" spans="2:9" x14ac:dyDescent="0.2">
      <c r="B205" s="58" t="s">
        <v>594</v>
      </c>
      <c r="C205" s="57" t="s">
        <v>593</v>
      </c>
      <c r="D205" s="58" t="s">
        <v>596</v>
      </c>
      <c r="E205" s="58" t="s">
        <v>595</v>
      </c>
      <c r="F205" s="58" t="s">
        <v>617</v>
      </c>
      <c r="G205" s="58" t="s">
        <v>616</v>
      </c>
      <c r="H205" s="61"/>
      <c r="I205" s="59"/>
    </row>
    <row r="206" spans="2:9" x14ac:dyDescent="0.2">
      <c r="B206" s="58" t="s">
        <v>594</v>
      </c>
      <c r="C206" s="57" t="s">
        <v>593</v>
      </c>
      <c r="D206" s="58" t="s">
        <v>596</v>
      </c>
      <c r="E206" s="58" t="s">
        <v>595</v>
      </c>
      <c r="F206" s="58" t="s">
        <v>619</v>
      </c>
      <c r="G206" s="58" t="s">
        <v>618</v>
      </c>
      <c r="H206" s="61"/>
      <c r="I206" s="59"/>
    </row>
    <row r="207" spans="2:9" x14ac:dyDescent="0.2">
      <c r="B207" s="58" t="s">
        <v>594</v>
      </c>
      <c r="C207" s="57" t="s">
        <v>593</v>
      </c>
      <c r="D207" s="58" t="s">
        <v>596</v>
      </c>
      <c r="E207" s="58" t="s">
        <v>595</v>
      </c>
      <c r="F207" s="58" t="s">
        <v>621</v>
      </c>
      <c r="G207" s="58" t="s">
        <v>620</v>
      </c>
      <c r="H207" s="61"/>
      <c r="I207" s="59"/>
    </row>
    <row r="208" spans="2:9" x14ac:dyDescent="0.2">
      <c r="B208" s="58" t="s">
        <v>594</v>
      </c>
      <c r="C208" s="57" t="s">
        <v>593</v>
      </c>
      <c r="D208" s="58" t="s">
        <v>596</v>
      </c>
      <c r="E208" s="58" t="s">
        <v>595</v>
      </c>
      <c r="F208" s="58" t="s">
        <v>623</v>
      </c>
      <c r="G208" s="58" t="s">
        <v>622</v>
      </c>
      <c r="H208" s="61"/>
      <c r="I208" s="59"/>
    </row>
    <row r="209" spans="2:9" x14ac:dyDescent="0.2">
      <c r="B209" s="58" t="s">
        <v>594</v>
      </c>
      <c r="C209" s="57" t="s">
        <v>593</v>
      </c>
      <c r="D209" s="58" t="s">
        <v>596</v>
      </c>
      <c r="E209" s="58" t="s">
        <v>595</v>
      </c>
      <c r="F209" s="58" t="s">
        <v>625</v>
      </c>
      <c r="G209" s="58" t="s">
        <v>624</v>
      </c>
      <c r="H209" s="61"/>
      <c r="I209" s="59"/>
    </row>
    <row r="210" spans="2:9" x14ac:dyDescent="0.2">
      <c r="B210" s="58" t="s">
        <v>594</v>
      </c>
      <c r="C210" s="57" t="s">
        <v>593</v>
      </c>
      <c r="D210" s="58" t="s">
        <v>596</v>
      </c>
      <c r="E210" s="58" t="s">
        <v>595</v>
      </c>
      <c r="F210" s="58" t="s">
        <v>627</v>
      </c>
      <c r="G210" s="58" t="s">
        <v>626</v>
      </c>
      <c r="H210" s="61"/>
      <c r="I210" s="59"/>
    </row>
    <row r="211" spans="2:9" x14ac:dyDescent="0.2">
      <c r="B211" s="58" t="s">
        <v>594</v>
      </c>
      <c r="C211" s="57" t="s">
        <v>593</v>
      </c>
      <c r="D211" s="58" t="s">
        <v>629</v>
      </c>
      <c r="E211" s="58" t="s">
        <v>628</v>
      </c>
      <c r="F211" s="58" t="s">
        <v>629</v>
      </c>
      <c r="G211" s="58" t="s">
        <v>630</v>
      </c>
      <c r="H211" s="61" t="s">
        <v>632</v>
      </c>
      <c r="I211" s="59" t="s">
        <v>631</v>
      </c>
    </row>
    <row r="212" spans="2:9" x14ac:dyDescent="0.2">
      <c r="B212" s="58" t="s">
        <v>594</v>
      </c>
      <c r="C212" s="57" t="s">
        <v>593</v>
      </c>
      <c r="D212" s="58" t="s">
        <v>629</v>
      </c>
      <c r="E212" s="58" t="s">
        <v>628</v>
      </c>
      <c r="F212" s="58" t="s">
        <v>629</v>
      </c>
      <c r="G212" s="58" t="s">
        <v>630</v>
      </c>
      <c r="H212" s="61" t="s">
        <v>634</v>
      </c>
      <c r="I212" s="59" t="s">
        <v>633</v>
      </c>
    </row>
    <row r="213" spans="2:9" x14ac:dyDescent="0.2">
      <c r="B213" s="58" t="s">
        <v>594</v>
      </c>
      <c r="C213" s="57" t="s">
        <v>593</v>
      </c>
      <c r="D213" s="58" t="s">
        <v>629</v>
      </c>
      <c r="E213" s="58" t="s">
        <v>628</v>
      </c>
      <c r="F213" s="58" t="s">
        <v>629</v>
      </c>
      <c r="G213" s="58" t="s">
        <v>630</v>
      </c>
      <c r="H213" s="61" t="s">
        <v>636</v>
      </c>
      <c r="I213" s="59" t="s">
        <v>635</v>
      </c>
    </row>
    <row r="214" spans="2:9" x14ac:dyDescent="0.2">
      <c r="B214" s="58" t="s">
        <v>594</v>
      </c>
      <c r="C214" s="57" t="s">
        <v>593</v>
      </c>
      <c r="D214" s="58" t="s">
        <v>629</v>
      </c>
      <c r="E214" s="58" t="s">
        <v>628</v>
      </c>
      <c r="F214" s="58" t="s">
        <v>638</v>
      </c>
      <c r="G214" s="58" t="s">
        <v>637</v>
      </c>
      <c r="H214" s="61"/>
      <c r="I214" s="59"/>
    </row>
    <row r="215" spans="2:9" x14ac:dyDescent="0.2">
      <c r="B215" s="58" t="s">
        <v>594</v>
      </c>
      <c r="C215" s="57" t="s">
        <v>593</v>
      </c>
      <c r="D215" s="58" t="s">
        <v>629</v>
      </c>
      <c r="E215" s="58" t="s">
        <v>628</v>
      </c>
      <c r="F215" s="58" t="s">
        <v>640</v>
      </c>
      <c r="G215" s="58" t="s">
        <v>639</v>
      </c>
      <c r="H215" s="61"/>
      <c r="I215" s="59"/>
    </row>
    <row r="216" spans="2:9" x14ac:dyDescent="0.2">
      <c r="B216" s="58" t="s">
        <v>594</v>
      </c>
      <c r="C216" s="57" t="s">
        <v>593</v>
      </c>
      <c r="D216" s="58" t="s">
        <v>642</v>
      </c>
      <c r="E216" s="58" t="s">
        <v>641</v>
      </c>
      <c r="F216" s="58" t="s">
        <v>644</v>
      </c>
      <c r="G216" s="58" t="s">
        <v>643</v>
      </c>
      <c r="H216" s="61"/>
      <c r="I216" s="59"/>
    </row>
    <row r="217" spans="2:9" x14ac:dyDescent="0.2">
      <c r="B217" s="58" t="s">
        <v>594</v>
      </c>
      <c r="C217" s="57" t="s">
        <v>593</v>
      </c>
      <c r="D217" s="58" t="s">
        <v>642</v>
      </c>
      <c r="E217" s="58" t="s">
        <v>641</v>
      </c>
      <c r="F217" s="58" t="s">
        <v>646</v>
      </c>
      <c r="G217" s="58" t="s">
        <v>645</v>
      </c>
      <c r="H217" s="61"/>
      <c r="I217" s="59"/>
    </row>
    <row r="218" spans="2:9" x14ac:dyDescent="0.2">
      <c r="B218" s="58" t="s">
        <v>594</v>
      </c>
      <c r="C218" s="57" t="s">
        <v>593</v>
      </c>
      <c r="D218" s="58" t="s">
        <v>642</v>
      </c>
      <c r="E218" s="58" t="s">
        <v>641</v>
      </c>
      <c r="F218" s="58" t="s">
        <v>648</v>
      </c>
      <c r="G218" s="58" t="s">
        <v>647</v>
      </c>
      <c r="H218" s="61"/>
      <c r="I218" s="59"/>
    </row>
    <row r="219" spans="2:9" x14ac:dyDescent="0.2">
      <c r="B219" s="58" t="s">
        <v>594</v>
      </c>
      <c r="C219" s="57" t="s">
        <v>593</v>
      </c>
      <c r="D219" s="58" t="s">
        <v>642</v>
      </c>
      <c r="E219" s="58" t="s">
        <v>641</v>
      </c>
      <c r="F219" s="58" t="s">
        <v>650</v>
      </c>
      <c r="G219" s="58" t="s">
        <v>649</v>
      </c>
      <c r="H219" s="61"/>
      <c r="I219" s="59"/>
    </row>
    <row r="220" spans="2:9" x14ac:dyDescent="0.2">
      <c r="B220" s="58" t="s">
        <v>594</v>
      </c>
      <c r="C220" s="57" t="s">
        <v>593</v>
      </c>
      <c r="D220" s="58" t="s">
        <v>652</v>
      </c>
      <c r="E220" s="58" t="s">
        <v>651</v>
      </c>
      <c r="F220" s="58" t="s">
        <v>652</v>
      </c>
      <c r="G220" s="58" t="s">
        <v>653</v>
      </c>
      <c r="H220" s="61"/>
      <c r="I220" s="59"/>
    </row>
    <row r="221" spans="2:9" x14ac:dyDescent="0.2">
      <c r="B221" s="58" t="s">
        <v>594</v>
      </c>
      <c r="C221" s="57" t="s">
        <v>593</v>
      </c>
      <c r="D221" s="58" t="s">
        <v>652</v>
      </c>
      <c r="E221" s="58" t="s">
        <v>651</v>
      </c>
      <c r="F221" s="58" t="s">
        <v>655</v>
      </c>
      <c r="G221" s="58" t="s">
        <v>654</v>
      </c>
      <c r="H221" s="61"/>
      <c r="I221" s="59"/>
    </row>
    <row r="222" spans="2:9" x14ac:dyDescent="0.2">
      <c r="B222" s="58" t="s">
        <v>594</v>
      </c>
      <c r="C222" s="57" t="s">
        <v>593</v>
      </c>
      <c r="D222" s="58" t="s">
        <v>652</v>
      </c>
      <c r="E222" s="58" t="s">
        <v>651</v>
      </c>
      <c r="F222" s="58" t="s">
        <v>657</v>
      </c>
      <c r="G222" s="58" t="s">
        <v>656</v>
      </c>
      <c r="H222" s="61"/>
      <c r="I222" s="59"/>
    </row>
    <row r="223" spans="2:9" x14ac:dyDescent="0.2">
      <c r="B223" s="58" t="s">
        <v>594</v>
      </c>
      <c r="C223" s="57" t="s">
        <v>593</v>
      </c>
      <c r="D223" s="58" t="s">
        <v>652</v>
      </c>
      <c r="E223" s="58" t="s">
        <v>651</v>
      </c>
      <c r="F223" s="58" t="s">
        <v>659</v>
      </c>
      <c r="G223" s="58" t="s">
        <v>658</v>
      </c>
      <c r="H223" s="61"/>
      <c r="I223" s="59"/>
    </row>
    <row r="224" spans="2:9" x14ac:dyDescent="0.2">
      <c r="B224" s="58" t="s">
        <v>594</v>
      </c>
      <c r="C224" s="57" t="s">
        <v>593</v>
      </c>
      <c r="D224" s="58" t="s">
        <v>652</v>
      </c>
      <c r="E224" s="58" t="s">
        <v>651</v>
      </c>
      <c r="F224" s="58" t="s">
        <v>661</v>
      </c>
      <c r="G224" s="58" t="s">
        <v>660</v>
      </c>
      <c r="H224" s="61"/>
      <c r="I224" s="59"/>
    </row>
    <row r="225" spans="2:9" x14ac:dyDescent="0.2">
      <c r="B225" s="58" t="s">
        <v>594</v>
      </c>
      <c r="C225" s="57" t="s">
        <v>593</v>
      </c>
      <c r="D225" s="58" t="s">
        <v>652</v>
      </c>
      <c r="E225" s="58" t="s">
        <v>651</v>
      </c>
      <c r="F225" s="58" t="s">
        <v>663</v>
      </c>
      <c r="G225" s="58" t="s">
        <v>662</v>
      </c>
      <c r="H225" s="61"/>
      <c r="I225" s="59"/>
    </row>
    <row r="226" spans="2:9" x14ac:dyDescent="0.2">
      <c r="B226" s="58" t="s">
        <v>594</v>
      </c>
      <c r="C226" s="57" t="s">
        <v>593</v>
      </c>
      <c r="D226" s="58" t="s">
        <v>652</v>
      </c>
      <c r="E226" s="58" t="s">
        <v>651</v>
      </c>
      <c r="F226" s="58" t="s">
        <v>665</v>
      </c>
      <c r="G226" s="58" t="s">
        <v>664</v>
      </c>
      <c r="H226" s="61"/>
      <c r="I226" s="59"/>
    </row>
    <row r="227" spans="2:9" x14ac:dyDescent="0.2">
      <c r="B227" s="58" t="s">
        <v>594</v>
      </c>
      <c r="C227" s="57" t="s">
        <v>593</v>
      </c>
      <c r="D227" s="58" t="s">
        <v>667</v>
      </c>
      <c r="E227" s="58" t="s">
        <v>666</v>
      </c>
      <c r="F227" s="58" t="s">
        <v>405</v>
      </c>
      <c r="G227" s="58" t="s">
        <v>668</v>
      </c>
      <c r="H227" s="61"/>
      <c r="I227" s="59"/>
    </row>
    <row r="228" spans="2:9" x14ac:dyDescent="0.2">
      <c r="B228" s="58" t="s">
        <v>594</v>
      </c>
      <c r="C228" s="57" t="s">
        <v>593</v>
      </c>
      <c r="D228" s="58" t="s">
        <v>667</v>
      </c>
      <c r="E228" s="58" t="s">
        <v>666</v>
      </c>
      <c r="F228" s="58" t="s">
        <v>670</v>
      </c>
      <c r="G228" s="58" t="s">
        <v>669</v>
      </c>
      <c r="H228" s="61"/>
      <c r="I228" s="59"/>
    </row>
    <row r="229" spans="2:9" x14ac:dyDescent="0.2">
      <c r="B229" s="58" t="s">
        <v>594</v>
      </c>
      <c r="C229" s="57" t="s">
        <v>593</v>
      </c>
      <c r="D229" s="58" t="s">
        <v>667</v>
      </c>
      <c r="E229" s="58" t="s">
        <v>666</v>
      </c>
      <c r="F229" s="58" t="s">
        <v>672</v>
      </c>
      <c r="G229" s="58" t="s">
        <v>671</v>
      </c>
      <c r="H229" s="61"/>
      <c r="I229" s="59"/>
    </row>
    <row r="230" spans="2:9" x14ac:dyDescent="0.2">
      <c r="B230" s="58" t="s">
        <v>594</v>
      </c>
      <c r="C230" s="57" t="s">
        <v>593</v>
      </c>
      <c r="D230" s="58" t="s">
        <v>667</v>
      </c>
      <c r="E230" s="58" t="s">
        <v>666</v>
      </c>
      <c r="F230" s="58" t="s">
        <v>674</v>
      </c>
      <c r="G230" s="58" t="s">
        <v>673</v>
      </c>
      <c r="H230" s="61"/>
      <c r="I230" s="59"/>
    </row>
    <row r="231" spans="2:9" x14ac:dyDescent="0.2">
      <c r="B231" s="58" t="s">
        <v>594</v>
      </c>
      <c r="C231" s="57" t="s">
        <v>593</v>
      </c>
      <c r="D231" s="58" t="s">
        <v>667</v>
      </c>
      <c r="E231" s="58" t="s">
        <v>666</v>
      </c>
      <c r="F231" s="58" t="s">
        <v>676</v>
      </c>
      <c r="G231" s="58" t="s">
        <v>675</v>
      </c>
      <c r="H231" s="61"/>
      <c r="I231" s="59"/>
    </row>
    <row r="232" spans="2:9" x14ac:dyDescent="0.2">
      <c r="B232" s="58" t="s">
        <v>594</v>
      </c>
      <c r="C232" s="57" t="s">
        <v>593</v>
      </c>
      <c r="D232" s="58" t="s">
        <v>667</v>
      </c>
      <c r="E232" s="58" t="s">
        <v>666</v>
      </c>
      <c r="F232" s="58" t="s">
        <v>678</v>
      </c>
      <c r="G232" s="58" t="s">
        <v>677</v>
      </c>
      <c r="H232" s="61"/>
      <c r="I232" s="59"/>
    </row>
    <row r="233" spans="2:9" x14ac:dyDescent="0.2">
      <c r="B233" s="58" t="s">
        <v>594</v>
      </c>
      <c r="C233" s="57" t="s">
        <v>593</v>
      </c>
      <c r="D233" s="58" t="s">
        <v>680</v>
      </c>
      <c r="E233" s="58" t="s">
        <v>679</v>
      </c>
      <c r="F233" s="58" t="s">
        <v>680</v>
      </c>
      <c r="G233" s="58" t="s">
        <v>681</v>
      </c>
      <c r="H233" s="61"/>
      <c r="I233" s="59"/>
    </row>
    <row r="234" spans="2:9" x14ac:dyDescent="0.2">
      <c r="B234" s="58" t="s">
        <v>594</v>
      </c>
      <c r="C234" s="57" t="s">
        <v>593</v>
      </c>
      <c r="D234" s="58" t="s">
        <v>680</v>
      </c>
      <c r="E234" s="58" t="s">
        <v>679</v>
      </c>
      <c r="F234" s="58" t="s">
        <v>683</v>
      </c>
      <c r="G234" s="58" t="s">
        <v>682</v>
      </c>
      <c r="H234" s="61"/>
      <c r="I234" s="59"/>
    </row>
    <row r="235" spans="2:9" x14ac:dyDescent="0.2">
      <c r="B235" s="58" t="s">
        <v>594</v>
      </c>
      <c r="C235" s="57" t="s">
        <v>593</v>
      </c>
      <c r="D235" s="58" t="s">
        <v>680</v>
      </c>
      <c r="E235" s="58" t="s">
        <v>679</v>
      </c>
      <c r="F235" s="58" t="s">
        <v>685</v>
      </c>
      <c r="G235" s="58" t="s">
        <v>684</v>
      </c>
      <c r="H235" s="61"/>
      <c r="I235" s="59"/>
    </row>
    <row r="236" spans="2:9" x14ac:dyDescent="0.2">
      <c r="B236" s="58" t="s">
        <v>594</v>
      </c>
      <c r="C236" s="57" t="s">
        <v>593</v>
      </c>
      <c r="D236" s="58" t="s">
        <v>680</v>
      </c>
      <c r="E236" s="58" t="s">
        <v>679</v>
      </c>
      <c r="F236" s="58" t="s">
        <v>687</v>
      </c>
      <c r="G236" s="58" t="s">
        <v>686</v>
      </c>
      <c r="H236" s="61"/>
      <c r="I236" s="59"/>
    </row>
    <row r="237" spans="2:9" x14ac:dyDescent="0.2">
      <c r="B237" s="58" t="s">
        <v>594</v>
      </c>
      <c r="C237" s="57" t="s">
        <v>593</v>
      </c>
      <c r="D237" s="58" t="s">
        <v>689</v>
      </c>
      <c r="E237" s="58" t="s">
        <v>688</v>
      </c>
      <c r="F237" s="58" t="s">
        <v>689</v>
      </c>
      <c r="G237" s="58" t="s">
        <v>690</v>
      </c>
      <c r="H237" s="61"/>
      <c r="I237" s="59"/>
    </row>
    <row r="238" spans="2:9" x14ac:dyDescent="0.2">
      <c r="B238" s="58" t="s">
        <v>594</v>
      </c>
      <c r="C238" s="57" t="s">
        <v>593</v>
      </c>
      <c r="D238" s="58" t="s">
        <v>689</v>
      </c>
      <c r="E238" s="58" t="s">
        <v>688</v>
      </c>
      <c r="F238" s="58" t="s">
        <v>692</v>
      </c>
      <c r="G238" s="58" t="s">
        <v>691</v>
      </c>
      <c r="H238" s="61"/>
      <c r="I238" s="59"/>
    </row>
    <row r="239" spans="2:9" x14ac:dyDescent="0.2">
      <c r="B239" s="58" t="s">
        <v>594</v>
      </c>
      <c r="C239" s="57" t="s">
        <v>593</v>
      </c>
      <c r="D239" s="58" t="s">
        <v>689</v>
      </c>
      <c r="E239" s="58" t="s">
        <v>688</v>
      </c>
      <c r="F239" s="58" t="s">
        <v>694</v>
      </c>
      <c r="G239" s="58" t="s">
        <v>693</v>
      </c>
      <c r="H239" s="61"/>
      <c r="I239" s="59"/>
    </row>
    <row r="240" spans="2:9" x14ac:dyDescent="0.2">
      <c r="B240" s="58" t="s">
        <v>594</v>
      </c>
      <c r="C240" s="57" t="s">
        <v>593</v>
      </c>
      <c r="D240" s="58" t="s">
        <v>689</v>
      </c>
      <c r="E240" s="58" t="s">
        <v>688</v>
      </c>
      <c r="F240" s="58" t="s">
        <v>696</v>
      </c>
      <c r="G240" s="58" t="s">
        <v>695</v>
      </c>
      <c r="H240" s="61"/>
      <c r="I240" s="59"/>
    </row>
    <row r="241" spans="2:9" x14ac:dyDescent="0.2">
      <c r="B241" s="58" t="s">
        <v>594</v>
      </c>
      <c r="C241" s="57" t="s">
        <v>593</v>
      </c>
      <c r="D241" s="58" t="s">
        <v>689</v>
      </c>
      <c r="E241" s="58" t="s">
        <v>688</v>
      </c>
      <c r="F241" s="58" t="s">
        <v>698</v>
      </c>
      <c r="G241" s="58" t="s">
        <v>697</v>
      </c>
      <c r="H241" s="61"/>
      <c r="I241" s="59"/>
    </row>
    <row r="242" spans="2:9" x14ac:dyDescent="0.2">
      <c r="B242" s="58" t="s">
        <v>700</v>
      </c>
      <c r="C242" s="57" t="s">
        <v>699</v>
      </c>
      <c r="D242" s="58" t="s">
        <v>702</v>
      </c>
      <c r="E242" s="58" t="s">
        <v>701</v>
      </c>
      <c r="F242" s="58" t="s">
        <v>702</v>
      </c>
      <c r="G242" s="58" t="s">
        <v>703</v>
      </c>
      <c r="H242" s="61" t="s">
        <v>705</v>
      </c>
      <c r="I242" s="59" t="s">
        <v>704</v>
      </c>
    </row>
    <row r="243" spans="2:9" x14ac:dyDescent="0.2">
      <c r="B243" s="58" t="s">
        <v>700</v>
      </c>
      <c r="C243" s="57" t="s">
        <v>699</v>
      </c>
      <c r="D243" s="58" t="s">
        <v>702</v>
      </c>
      <c r="E243" s="58" t="s">
        <v>701</v>
      </c>
      <c r="F243" s="58" t="s">
        <v>702</v>
      </c>
      <c r="G243" s="58" t="s">
        <v>703</v>
      </c>
      <c r="H243" s="61" t="s">
        <v>521</v>
      </c>
      <c r="I243" s="59" t="s">
        <v>706</v>
      </c>
    </row>
    <row r="244" spans="2:9" x14ac:dyDescent="0.2">
      <c r="B244" s="58" t="s">
        <v>700</v>
      </c>
      <c r="C244" s="57" t="s">
        <v>699</v>
      </c>
      <c r="D244" s="58" t="s">
        <v>702</v>
      </c>
      <c r="E244" s="58" t="s">
        <v>701</v>
      </c>
      <c r="F244" s="58" t="s">
        <v>702</v>
      </c>
      <c r="G244" s="58" t="s">
        <v>703</v>
      </c>
      <c r="H244" s="61" t="s">
        <v>708</v>
      </c>
      <c r="I244" s="59" t="s">
        <v>707</v>
      </c>
    </row>
    <row r="245" spans="2:9" x14ac:dyDescent="0.2">
      <c r="B245" s="58" t="s">
        <v>700</v>
      </c>
      <c r="C245" s="57" t="s">
        <v>699</v>
      </c>
      <c r="D245" s="58" t="s">
        <v>702</v>
      </c>
      <c r="E245" s="58" t="s">
        <v>701</v>
      </c>
      <c r="F245" s="58" t="s">
        <v>702</v>
      </c>
      <c r="G245" s="58" t="s">
        <v>703</v>
      </c>
      <c r="H245" s="61" t="s">
        <v>710</v>
      </c>
      <c r="I245" s="59" t="s">
        <v>709</v>
      </c>
    </row>
    <row r="246" spans="2:9" x14ac:dyDescent="0.2">
      <c r="B246" s="58" t="s">
        <v>700</v>
      </c>
      <c r="C246" s="57" t="s">
        <v>699</v>
      </c>
      <c r="D246" s="58" t="s">
        <v>702</v>
      </c>
      <c r="E246" s="58" t="s">
        <v>701</v>
      </c>
      <c r="F246" s="58" t="s">
        <v>702</v>
      </c>
      <c r="G246" s="58" t="s">
        <v>703</v>
      </c>
      <c r="H246" s="61" t="s">
        <v>712</v>
      </c>
      <c r="I246" s="59" t="s">
        <v>711</v>
      </c>
    </row>
    <row r="247" spans="2:9" x14ac:dyDescent="0.2">
      <c r="B247" s="58" t="s">
        <v>700</v>
      </c>
      <c r="C247" s="57" t="s">
        <v>699</v>
      </c>
      <c r="D247" s="58" t="s">
        <v>702</v>
      </c>
      <c r="E247" s="58" t="s">
        <v>701</v>
      </c>
      <c r="F247" s="58" t="s">
        <v>714</v>
      </c>
      <c r="G247" s="58" t="s">
        <v>713</v>
      </c>
      <c r="H247" s="61"/>
      <c r="I247" s="59"/>
    </row>
    <row r="248" spans="2:9" x14ac:dyDescent="0.2">
      <c r="B248" s="58" t="s">
        <v>700</v>
      </c>
      <c r="C248" s="57" t="s">
        <v>699</v>
      </c>
      <c r="D248" s="58" t="s">
        <v>702</v>
      </c>
      <c r="E248" s="58" t="s">
        <v>701</v>
      </c>
      <c r="F248" s="58" t="s">
        <v>716</v>
      </c>
      <c r="G248" s="58" t="s">
        <v>715</v>
      </c>
      <c r="H248" s="61"/>
      <c r="I248" s="59"/>
    </row>
    <row r="249" spans="2:9" x14ac:dyDescent="0.2">
      <c r="B249" s="58" t="s">
        <v>700</v>
      </c>
      <c r="C249" s="57" t="s">
        <v>699</v>
      </c>
      <c r="D249" s="58" t="s">
        <v>702</v>
      </c>
      <c r="E249" s="58" t="s">
        <v>701</v>
      </c>
      <c r="F249" s="58" t="s">
        <v>718</v>
      </c>
      <c r="G249" s="58" t="s">
        <v>717</v>
      </c>
      <c r="H249" s="61"/>
      <c r="I249" s="59"/>
    </row>
    <row r="250" spans="2:9" x14ac:dyDescent="0.2">
      <c r="B250" s="58" t="s">
        <v>700</v>
      </c>
      <c r="C250" s="57" t="s">
        <v>699</v>
      </c>
      <c r="D250" s="58" t="s">
        <v>702</v>
      </c>
      <c r="E250" s="58" t="s">
        <v>701</v>
      </c>
      <c r="F250" s="58" t="s">
        <v>720</v>
      </c>
      <c r="G250" s="58" t="s">
        <v>719</v>
      </c>
      <c r="H250" s="61"/>
      <c r="I250" s="59"/>
    </row>
    <row r="251" spans="2:9" x14ac:dyDescent="0.2">
      <c r="B251" s="58" t="s">
        <v>700</v>
      </c>
      <c r="C251" s="57" t="s">
        <v>699</v>
      </c>
      <c r="D251" s="58" t="s">
        <v>702</v>
      </c>
      <c r="E251" s="58" t="s">
        <v>701</v>
      </c>
      <c r="F251" s="58" t="s">
        <v>722</v>
      </c>
      <c r="G251" s="58" t="s">
        <v>721</v>
      </c>
      <c r="H251" s="61"/>
      <c r="I251" s="59"/>
    </row>
    <row r="252" spans="2:9" x14ac:dyDescent="0.2">
      <c r="B252" s="58" t="s">
        <v>700</v>
      </c>
      <c r="C252" s="57" t="s">
        <v>699</v>
      </c>
      <c r="D252" s="58" t="s">
        <v>702</v>
      </c>
      <c r="E252" s="58" t="s">
        <v>701</v>
      </c>
      <c r="F252" s="58" t="s">
        <v>724</v>
      </c>
      <c r="G252" s="58" t="s">
        <v>723</v>
      </c>
      <c r="H252" s="61"/>
      <c r="I252" s="59"/>
    </row>
    <row r="253" spans="2:9" x14ac:dyDescent="0.2">
      <c r="B253" s="58" t="s">
        <v>700</v>
      </c>
      <c r="C253" s="57" t="s">
        <v>699</v>
      </c>
      <c r="D253" s="58" t="s">
        <v>702</v>
      </c>
      <c r="E253" s="58" t="s">
        <v>701</v>
      </c>
      <c r="F253" s="58" t="s">
        <v>726</v>
      </c>
      <c r="G253" s="58" t="s">
        <v>725</v>
      </c>
      <c r="H253" s="61"/>
      <c r="I253" s="59"/>
    </row>
    <row r="254" spans="2:9" x14ac:dyDescent="0.2">
      <c r="B254" s="58" t="s">
        <v>700</v>
      </c>
      <c r="C254" s="57" t="s">
        <v>699</v>
      </c>
      <c r="D254" s="58" t="s">
        <v>702</v>
      </c>
      <c r="E254" s="58" t="s">
        <v>701</v>
      </c>
      <c r="F254" s="58" t="s">
        <v>728</v>
      </c>
      <c r="G254" s="58" t="s">
        <v>727</v>
      </c>
      <c r="H254" s="61"/>
      <c r="I254" s="59"/>
    </row>
    <row r="255" spans="2:9" x14ac:dyDescent="0.2">
      <c r="B255" s="58" t="s">
        <v>700</v>
      </c>
      <c r="C255" s="57" t="s">
        <v>699</v>
      </c>
      <c r="D255" s="58" t="s">
        <v>702</v>
      </c>
      <c r="E255" s="58" t="s">
        <v>701</v>
      </c>
      <c r="F255" s="58" t="s">
        <v>730</v>
      </c>
      <c r="G255" s="58" t="s">
        <v>729</v>
      </c>
      <c r="H255" s="61"/>
      <c r="I255" s="59"/>
    </row>
    <row r="256" spans="2:9" x14ac:dyDescent="0.2">
      <c r="B256" s="58" t="s">
        <v>700</v>
      </c>
      <c r="C256" s="57" t="s">
        <v>699</v>
      </c>
      <c r="D256" s="58" t="s">
        <v>702</v>
      </c>
      <c r="E256" s="58" t="s">
        <v>701</v>
      </c>
      <c r="F256" s="58" t="s">
        <v>252</v>
      </c>
      <c r="G256" s="58" t="s">
        <v>731</v>
      </c>
      <c r="H256" s="61"/>
      <c r="I256" s="59"/>
    </row>
    <row r="257" spans="2:9" x14ac:dyDescent="0.2">
      <c r="B257" s="58" t="s">
        <v>700</v>
      </c>
      <c r="C257" s="57" t="s">
        <v>699</v>
      </c>
      <c r="D257" s="58" t="s">
        <v>702</v>
      </c>
      <c r="E257" s="58" t="s">
        <v>701</v>
      </c>
      <c r="F257" s="58" t="s">
        <v>733</v>
      </c>
      <c r="G257" s="58" t="s">
        <v>732</v>
      </c>
      <c r="H257" s="61"/>
      <c r="I257" s="59"/>
    </row>
    <row r="258" spans="2:9" x14ac:dyDescent="0.2">
      <c r="B258" s="58" t="s">
        <v>700</v>
      </c>
      <c r="C258" s="57" t="s">
        <v>699</v>
      </c>
      <c r="D258" s="58" t="s">
        <v>735</v>
      </c>
      <c r="E258" s="58" t="s">
        <v>734</v>
      </c>
      <c r="F258" s="58" t="s">
        <v>735</v>
      </c>
      <c r="G258" s="58" t="s">
        <v>736</v>
      </c>
      <c r="H258" s="61"/>
      <c r="I258" s="59"/>
    </row>
    <row r="259" spans="2:9" x14ac:dyDescent="0.2">
      <c r="B259" s="58" t="s">
        <v>700</v>
      </c>
      <c r="C259" s="57" t="s">
        <v>699</v>
      </c>
      <c r="D259" s="58" t="s">
        <v>735</v>
      </c>
      <c r="E259" s="58" t="s">
        <v>734</v>
      </c>
      <c r="F259" s="58" t="s">
        <v>738</v>
      </c>
      <c r="G259" s="58" t="s">
        <v>737</v>
      </c>
      <c r="H259" s="61"/>
      <c r="I259" s="59"/>
    </row>
    <row r="260" spans="2:9" x14ac:dyDescent="0.2">
      <c r="B260" s="58" t="s">
        <v>700</v>
      </c>
      <c r="C260" s="57" t="s">
        <v>699</v>
      </c>
      <c r="D260" s="58" t="s">
        <v>735</v>
      </c>
      <c r="E260" s="58" t="s">
        <v>734</v>
      </c>
      <c r="F260" s="58" t="s">
        <v>740</v>
      </c>
      <c r="G260" s="58" t="s">
        <v>739</v>
      </c>
      <c r="H260" s="61"/>
      <c r="I260" s="59"/>
    </row>
    <row r="261" spans="2:9" x14ac:dyDescent="0.2">
      <c r="B261" s="58" t="s">
        <v>700</v>
      </c>
      <c r="C261" s="57" t="s">
        <v>699</v>
      </c>
      <c r="D261" s="58" t="s">
        <v>735</v>
      </c>
      <c r="E261" s="58" t="s">
        <v>734</v>
      </c>
      <c r="F261" s="58" t="s">
        <v>742</v>
      </c>
      <c r="G261" s="58" t="s">
        <v>741</v>
      </c>
      <c r="H261" s="61"/>
      <c r="I261" s="59"/>
    </row>
    <row r="262" spans="2:9" x14ac:dyDescent="0.2">
      <c r="B262" s="58" t="s">
        <v>700</v>
      </c>
      <c r="C262" s="57" t="s">
        <v>699</v>
      </c>
      <c r="D262" s="58" t="s">
        <v>735</v>
      </c>
      <c r="E262" s="58" t="s">
        <v>734</v>
      </c>
      <c r="F262" s="58" t="s">
        <v>744</v>
      </c>
      <c r="G262" s="58" t="s">
        <v>743</v>
      </c>
      <c r="H262" s="61"/>
      <c r="I262" s="59"/>
    </row>
    <row r="263" spans="2:9" x14ac:dyDescent="0.2">
      <c r="B263" s="58" t="s">
        <v>700</v>
      </c>
      <c r="C263" s="57" t="s">
        <v>699</v>
      </c>
      <c r="D263" s="58" t="s">
        <v>735</v>
      </c>
      <c r="E263" s="58" t="s">
        <v>734</v>
      </c>
      <c r="F263" s="58" t="s">
        <v>746</v>
      </c>
      <c r="G263" s="58" t="s">
        <v>745</v>
      </c>
      <c r="H263" s="61"/>
      <c r="I263" s="59"/>
    </row>
    <row r="264" spans="2:9" x14ac:dyDescent="0.2">
      <c r="B264" s="58" t="s">
        <v>700</v>
      </c>
      <c r="C264" s="57" t="s">
        <v>699</v>
      </c>
      <c r="D264" s="58" t="s">
        <v>735</v>
      </c>
      <c r="E264" s="58" t="s">
        <v>734</v>
      </c>
      <c r="F264" s="58" t="s">
        <v>748</v>
      </c>
      <c r="G264" s="58" t="s">
        <v>747</v>
      </c>
      <c r="H264" s="61"/>
      <c r="I264" s="59"/>
    </row>
    <row r="265" spans="2:9" x14ac:dyDescent="0.2">
      <c r="B265" s="58" t="s">
        <v>700</v>
      </c>
      <c r="C265" s="57" t="s">
        <v>699</v>
      </c>
      <c r="D265" s="58" t="s">
        <v>735</v>
      </c>
      <c r="E265" s="58" t="s">
        <v>734</v>
      </c>
      <c r="F265" s="58" t="s">
        <v>750</v>
      </c>
      <c r="G265" s="58" t="s">
        <v>749</v>
      </c>
      <c r="H265" s="61"/>
      <c r="I265" s="59"/>
    </row>
    <row r="266" spans="2:9" x14ac:dyDescent="0.2">
      <c r="B266" s="58" t="s">
        <v>700</v>
      </c>
      <c r="C266" s="57" t="s">
        <v>699</v>
      </c>
      <c r="D266" s="58" t="s">
        <v>735</v>
      </c>
      <c r="E266" s="58" t="s">
        <v>734</v>
      </c>
      <c r="F266" s="58" t="s">
        <v>752</v>
      </c>
      <c r="G266" s="58" t="s">
        <v>751</v>
      </c>
      <c r="H266" s="61"/>
      <c r="I266" s="59"/>
    </row>
    <row r="267" spans="2:9" x14ac:dyDescent="0.2">
      <c r="B267" s="58" t="s">
        <v>700</v>
      </c>
      <c r="C267" s="57" t="s">
        <v>699</v>
      </c>
      <c r="D267" s="58" t="s">
        <v>735</v>
      </c>
      <c r="E267" s="58" t="s">
        <v>734</v>
      </c>
      <c r="F267" s="58" t="s">
        <v>754</v>
      </c>
      <c r="G267" s="58" t="s">
        <v>753</v>
      </c>
      <c r="H267" s="61"/>
      <c r="I267" s="59"/>
    </row>
    <row r="268" spans="2:9" x14ac:dyDescent="0.2">
      <c r="B268" s="58" t="s">
        <v>700</v>
      </c>
      <c r="C268" s="57" t="s">
        <v>699</v>
      </c>
      <c r="D268" s="58" t="s">
        <v>756</v>
      </c>
      <c r="E268" s="58" t="s">
        <v>755</v>
      </c>
      <c r="F268" s="58" t="s">
        <v>758</v>
      </c>
      <c r="G268" s="58" t="s">
        <v>757</v>
      </c>
      <c r="H268" s="61" t="s">
        <v>760</v>
      </c>
      <c r="I268" s="59" t="s">
        <v>759</v>
      </c>
    </row>
    <row r="269" spans="2:9" x14ac:dyDescent="0.2">
      <c r="B269" s="58" t="s">
        <v>700</v>
      </c>
      <c r="C269" s="57" t="s">
        <v>699</v>
      </c>
      <c r="D269" s="58" t="s">
        <v>756</v>
      </c>
      <c r="E269" s="58" t="s">
        <v>755</v>
      </c>
      <c r="F269" s="58" t="s">
        <v>758</v>
      </c>
      <c r="G269" s="58" t="s">
        <v>757</v>
      </c>
      <c r="H269" s="61" t="s">
        <v>762</v>
      </c>
      <c r="I269" s="59" t="s">
        <v>761</v>
      </c>
    </row>
    <row r="270" spans="2:9" x14ac:dyDescent="0.2">
      <c r="B270" s="58" t="s">
        <v>700</v>
      </c>
      <c r="C270" s="57" t="s">
        <v>699</v>
      </c>
      <c r="D270" s="58" t="s">
        <v>756</v>
      </c>
      <c r="E270" s="58" t="s">
        <v>755</v>
      </c>
      <c r="F270" s="58" t="s">
        <v>764</v>
      </c>
      <c r="G270" s="58" t="s">
        <v>763</v>
      </c>
      <c r="H270" s="61"/>
      <c r="I270" s="59"/>
    </row>
    <row r="271" spans="2:9" x14ac:dyDescent="0.2">
      <c r="B271" s="58" t="s">
        <v>700</v>
      </c>
      <c r="C271" s="57" t="s">
        <v>699</v>
      </c>
      <c r="D271" s="58" t="s">
        <v>756</v>
      </c>
      <c r="E271" s="58" t="s">
        <v>755</v>
      </c>
      <c r="F271" s="58" t="s">
        <v>766</v>
      </c>
      <c r="G271" s="58" t="s">
        <v>765</v>
      </c>
      <c r="H271" s="61"/>
      <c r="I271" s="59"/>
    </row>
    <row r="272" spans="2:9" x14ac:dyDescent="0.2">
      <c r="B272" s="58" t="s">
        <v>700</v>
      </c>
      <c r="C272" s="57" t="s">
        <v>699</v>
      </c>
      <c r="D272" s="58" t="s">
        <v>756</v>
      </c>
      <c r="E272" s="58" t="s">
        <v>755</v>
      </c>
      <c r="F272" s="58" t="s">
        <v>768</v>
      </c>
      <c r="G272" s="58" t="s">
        <v>767</v>
      </c>
      <c r="H272" s="61"/>
      <c r="I272" s="59"/>
    </row>
    <row r="273" spans="2:9" x14ac:dyDescent="0.2">
      <c r="B273" s="58" t="s">
        <v>700</v>
      </c>
      <c r="C273" s="57" t="s">
        <v>699</v>
      </c>
      <c r="D273" s="58" t="s">
        <v>756</v>
      </c>
      <c r="E273" s="58" t="s">
        <v>755</v>
      </c>
      <c r="F273" s="58" t="s">
        <v>770</v>
      </c>
      <c r="G273" s="58" t="s">
        <v>769</v>
      </c>
      <c r="H273" s="61"/>
      <c r="I273" s="59"/>
    </row>
    <row r="274" spans="2:9" x14ac:dyDescent="0.2">
      <c r="B274" s="58" t="s">
        <v>700</v>
      </c>
      <c r="C274" s="57" t="s">
        <v>699</v>
      </c>
      <c r="D274" s="58" t="s">
        <v>772</v>
      </c>
      <c r="E274" s="58" t="s">
        <v>771</v>
      </c>
      <c r="F274" s="58" t="s">
        <v>772</v>
      </c>
      <c r="G274" s="58" t="s">
        <v>773</v>
      </c>
      <c r="H274" s="61"/>
      <c r="I274" s="59"/>
    </row>
    <row r="275" spans="2:9" x14ac:dyDescent="0.2">
      <c r="B275" s="58" t="s">
        <v>700</v>
      </c>
      <c r="C275" s="57" t="s">
        <v>699</v>
      </c>
      <c r="D275" s="58" t="s">
        <v>775</v>
      </c>
      <c r="E275" s="58" t="s">
        <v>774</v>
      </c>
      <c r="F275" s="58" t="s">
        <v>775</v>
      </c>
      <c r="G275" s="58" t="s">
        <v>776</v>
      </c>
      <c r="H275" s="61"/>
      <c r="I275" s="59"/>
    </row>
    <row r="276" spans="2:9" x14ac:dyDescent="0.2">
      <c r="B276" s="58" t="s">
        <v>700</v>
      </c>
      <c r="C276" s="57" t="s">
        <v>699</v>
      </c>
      <c r="D276" s="58" t="s">
        <v>775</v>
      </c>
      <c r="E276" s="58" t="s">
        <v>774</v>
      </c>
      <c r="F276" s="58" t="s">
        <v>778</v>
      </c>
      <c r="G276" s="58" t="s">
        <v>777</v>
      </c>
      <c r="H276" s="61"/>
      <c r="I276" s="59"/>
    </row>
    <row r="277" spans="2:9" x14ac:dyDescent="0.2">
      <c r="B277" s="58" t="s">
        <v>700</v>
      </c>
      <c r="C277" s="57" t="s">
        <v>699</v>
      </c>
      <c r="D277" s="58" t="s">
        <v>775</v>
      </c>
      <c r="E277" s="58" t="s">
        <v>774</v>
      </c>
      <c r="F277" s="58" t="s">
        <v>780</v>
      </c>
      <c r="G277" s="58" t="s">
        <v>779</v>
      </c>
      <c r="H277" s="61"/>
      <c r="I277" s="59"/>
    </row>
    <row r="278" spans="2:9" x14ac:dyDescent="0.2">
      <c r="B278" s="58" t="s">
        <v>700</v>
      </c>
      <c r="C278" s="57" t="s">
        <v>699</v>
      </c>
      <c r="D278" s="58" t="s">
        <v>775</v>
      </c>
      <c r="E278" s="58" t="s">
        <v>774</v>
      </c>
      <c r="F278" s="58" t="s">
        <v>782</v>
      </c>
      <c r="G278" s="58" t="s">
        <v>781</v>
      </c>
      <c r="H278" s="61"/>
      <c r="I278" s="59"/>
    </row>
    <row r="279" spans="2:9" x14ac:dyDescent="0.2">
      <c r="B279" s="58" t="s">
        <v>700</v>
      </c>
      <c r="C279" s="57" t="s">
        <v>699</v>
      </c>
      <c r="D279" s="58" t="s">
        <v>775</v>
      </c>
      <c r="E279" s="58" t="s">
        <v>774</v>
      </c>
      <c r="F279" s="58" t="s">
        <v>784</v>
      </c>
      <c r="G279" s="58" t="s">
        <v>783</v>
      </c>
      <c r="H279" s="61"/>
      <c r="I279" s="59"/>
    </row>
    <row r="280" spans="2:9" x14ac:dyDescent="0.2">
      <c r="B280" s="58" t="s">
        <v>700</v>
      </c>
      <c r="C280" s="57" t="s">
        <v>699</v>
      </c>
      <c r="D280" s="58" t="s">
        <v>786</v>
      </c>
      <c r="E280" s="58" t="s">
        <v>785</v>
      </c>
      <c r="F280" s="58" t="s">
        <v>786</v>
      </c>
      <c r="G280" s="58" t="s">
        <v>787</v>
      </c>
      <c r="H280" s="61"/>
      <c r="I280" s="59"/>
    </row>
    <row r="281" spans="2:9" x14ac:dyDescent="0.2">
      <c r="B281" s="58" t="s">
        <v>700</v>
      </c>
      <c r="C281" s="57" t="s">
        <v>699</v>
      </c>
      <c r="D281" s="58" t="s">
        <v>786</v>
      </c>
      <c r="E281" s="58" t="s">
        <v>785</v>
      </c>
      <c r="F281" s="58" t="s">
        <v>789</v>
      </c>
      <c r="G281" s="58" t="s">
        <v>788</v>
      </c>
      <c r="H281" s="61"/>
      <c r="I281" s="59"/>
    </row>
    <row r="282" spans="2:9" x14ac:dyDescent="0.2">
      <c r="B282" s="58" t="s">
        <v>700</v>
      </c>
      <c r="C282" s="57" t="s">
        <v>699</v>
      </c>
      <c r="D282" s="58" t="s">
        <v>786</v>
      </c>
      <c r="E282" s="58" t="s">
        <v>785</v>
      </c>
      <c r="F282" s="58" t="s">
        <v>791</v>
      </c>
      <c r="G282" s="58" t="s">
        <v>790</v>
      </c>
      <c r="H282" s="61"/>
      <c r="I282" s="59"/>
    </row>
    <row r="283" spans="2:9" x14ac:dyDescent="0.2">
      <c r="B283" s="58" t="s">
        <v>700</v>
      </c>
      <c r="C283" s="57" t="s">
        <v>699</v>
      </c>
      <c r="D283" s="58" t="s">
        <v>793</v>
      </c>
      <c r="E283" s="58" t="s">
        <v>792</v>
      </c>
      <c r="F283" s="58" t="s">
        <v>793</v>
      </c>
      <c r="G283" s="58" t="s">
        <v>794</v>
      </c>
      <c r="H283" s="61" t="s">
        <v>796</v>
      </c>
      <c r="I283" s="59" t="s">
        <v>795</v>
      </c>
    </row>
    <row r="284" spans="2:9" x14ac:dyDescent="0.2">
      <c r="B284" s="58" t="s">
        <v>700</v>
      </c>
      <c r="C284" s="57" t="s">
        <v>699</v>
      </c>
      <c r="D284" s="58" t="s">
        <v>793</v>
      </c>
      <c r="E284" s="58" t="s">
        <v>792</v>
      </c>
      <c r="F284" s="58" t="s">
        <v>793</v>
      </c>
      <c r="G284" s="58" t="s">
        <v>794</v>
      </c>
      <c r="H284" s="61" t="s">
        <v>605</v>
      </c>
      <c r="I284" s="59" t="s">
        <v>797</v>
      </c>
    </row>
    <row r="285" spans="2:9" x14ac:dyDescent="0.2">
      <c r="B285" s="58" t="s">
        <v>700</v>
      </c>
      <c r="C285" s="57" t="s">
        <v>699</v>
      </c>
      <c r="D285" s="58" t="s">
        <v>793</v>
      </c>
      <c r="E285" s="58" t="s">
        <v>792</v>
      </c>
      <c r="F285" s="58" t="s">
        <v>799</v>
      </c>
      <c r="G285" s="58" t="s">
        <v>798</v>
      </c>
      <c r="H285" s="61"/>
      <c r="I285" s="59"/>
    </row>
    <row r="286" spans="2:9" x14ac:dyDescent="0.2">
      <c r="B286" s="58" t="s">
        <v>700</v>
      </c>
      <c r="C286" s="57" t="s">
        <v>699</v>
      </c>
      <c r="D286" s="58" t="s">
        <v>793</v>
      </c>
      <c r="E286" s="58" t="s">
        <v>792</v>
      </c>
      <c r="F286" s="58" t="s">
        <v>801</v>
      </c>
      <c r="G286" s="58" t="s">
        <v>800</v>
      </c>
      <c r="H286" s="61"/>
      <c r="I286" s="59"/>
    </row>
    <row r="287" spans="2:9" x14ac:dyDescent="0.2">
      <c r="B287" s="58" t="s">
        <v>700</v>
      </c>
      <c r="C287" s="57" t="s">
        <v>699</v>
      </c>
      <c r="D287" s="58" t="s">
        <v>793</v>
      </c>
      <c r="E287" s="58" t="s">
        <v>792</v>
      </c>
      <c r="F287" s="58" t="s">
        <v>803</v>
      </c>
      <c r="G287" s="58" t="s">
        <v>802</v>
      </c>
      <c r="H287" s="61"/>
      <c r="I287" s="59"/>
    </row>
    <row r="288" spans="2:9" x14ac:dyDescent="0.2">
      <c r="B288" s="58" t="s">
        <v>700</v>
      </c>
      <c r="C288" s="57" t="s">
        <v>699</v>
      </c>
      <c r="D288" s="58" t="s">
        <v>793</v>
      </c>
      <c r="E288" s="58" t="s">
        <v>792</v>
      </c>
      <c r="F288" s="58" t="s">
        <v>805</v>
      </c>
      <c r="G288" s="58" t="s">
        <v>804</v>
      </c>
      <c r="H288" s="61"/>
      <c r="I288" s="59"/>
    </row>
    <row r="289" spans="2:9" x14ac:dyDescent="0.2">
      <c r="B289" s="58" t="s">
        <v>700</v>
      </c>
      <c r="C289" s="57" t="s">
        <v>699</v>
      </c>
      <c r="D289" s="58" t="s">
        <v>793</v>
      </c>
      <c r="E289" s="58" t="s">
        <v>792</v>
      </c>
      <c r="F289" s="58" t="s">
        <v>807</v>
      </c>
      <c r="G289" s="58" t="s">
        <v>806</v>
      </c>
      <c r="H289" s="61"/>
      <c r="I289" s="59"/>
    </row>
    <row r="290" spans="2:9" x14ac:dyDescent="0.2">
      <c r="B290" s="58" t="s">
        <v>700</v>
      </c>
      <c r="C290" s="57" t="s">
        <v>699</v>
      </c>
      <c r="D290" s="58" t="s">
        <v>793</v>
      </c>
      <c r="E290" s="58" t="s">
        <v>792</v>
      </c>
      <c r="F290" s="58" t="s">
        <v>809</v>
      </c>
      <c r="G290" s="58" t="s">
        <v>808</v>
      </c>
      <c r="H290" s="61"/>
      <c r="I290" s="59"/>
    </row>
    <row r="291" spans="2:9" x14ac:dyDescent="0.2">
      <c r="B291" s="58" t="s">
        <v>700</v>
      </c>
      <c r="C291" s="57" t="s">
        <v>699</v>
      </c>
      <c r="D291" s="58" t="s">
        <v>793</v>
      </c>
      <c r="E291" s="58" t="s">
        <v>792</v>
      </c>
      <c r="F291" s="58" t="s">
        <v>811</v>
      </c>
      <c r="G291" s="58" t="s">
        <v>810</v>
      </c>
      <c r="H291" s="61"/>
      <c r="I291" s="59"/>
    </row>
    <row r="292" spans="2:9" x14ac:dyDescent="0.2">
      <c r="B292" s="58" t="s">
        <v>700</v>
      </c>
      <c r="C292" s="57" t="s">
        <v>699</v>
      </c>
      <c r="D292" s="58" t="s">
        <v>793</v>
      </c>
      <c r="E292" s="58" t="s">
        <v>792</v>
      </c>
      <c r="F292" s="58" t="s">
        <v>813</v>
      </c>
      <c r="G292" s="58" t="s">
        <v>812</v>
      </c>
      <c r="H292" s="61"/>
      <c r="I292" s="59"/>
    </row>
    <row r="293" spans="2:9" x14ac:dyDescent="0.2">
      <c r="B293" s="58" t="s">
        <v>700</v>
      </c>
      <c r="C293" s="57" t="s">
        <v>699</v>
      </c>
      <c r="D293" s="58" t="s">
        <v>793</v>
      </c>
      <c r="E293" s="58" t="s">
        <v>792</v>
      </c>
      <c r="F293" s="58" t="s">
        <v>815</v>
      </c>
      <c r="G293" s="58" t="s">
        <v>814</v>
      </c>
      <c r="H293" s="61"/>
      <c r="I293" s="59"/>
    </row>
    <row r="294" spans="2:9" x14ac:dyDescent="0.2">
      <c r="B294" s="58" t="s">
        <v>700</v>
      </c>
      <c r="C294" s="57" t="s">
        <v>699</v>
      </c>
      <c r="D294" s="58" t="s">
        <v>817</v>
      </c>
      <c r="E294" s="58" t="s">
        <v>816</v>
      </c>
      <c r="F294" s="58" t="s">
        <v>817</v>
      </c>
      <c r="G294" s="58" t="s">
        <v>818</v>
      </c>
      <c r="H294" s="61"/>
      <c r="I294" s="59"/>
    </row>
    <row r="295" spans="2:9" x14ac:dyDescent="0.2">
      <c r="B295" s="58" t="s">
        <v>700</v>
      </c>
      <c r="C295" s="57" t="s">
        <v>699</v>
      </c>
      <c r="D295" s="58" t="s">
        <v>820</v>
      </c>
      <c r="E295" s="58" t="s">
        <v>819</v>
      </c>
      <c r="F295" s="58" t="s">
        <v>820</v>
      </c>
      <c r="G295" s="58" t="s">
        <v>821</v>
      </c>
      <c r="H295" s="61"/>
      <c r="I295" s="59"/>
    </row>
    <row r="296" spans="2:9" x14ac:dyDescent="0.2">
      <c r="B296" s="58" t="s">
        <v>700</v>
      </c>
      <c r="C296" s="57" t="s">
        <v>699</v>
      </c>
      <c r="D296" s="58" t="s">
        <v>820</v>
      </c>
      <c r="E296" s="58" t="s">
        <v>819</v>
      </c>
      <c r="F296" s="58" t="s">
        <v>823</v>
      </c>
      <c r="G296" s="58" t="s">
        <v>822</v>
      </c>
      <c r="H296" s="61"/>
      <c r="I296" s="59"/>
    </row>
    <row r="297" spans="2:9" x14ac:dyDescent="0.2">
      <c r="B297" s="58" t="s">
        <v>700</v>
      </c>
      <c r="C297" s="57" t="s">
        <v>699</v>
      </c>
      <c r="D297" s="58" t="s">
        <v>820</v>
      </c>
      <c r="E297" s="58" t="s">
        <v>819</v>
      </c>
      <c r="F297" s="58" t="s">
        <v>825</v>
      </c>
      <c r="G297" s="58" t="s">
        <v>824</v>
      </c>
      <c r="H297" s="61"/>
      <c r="I297" s="59"/>
    </row>
    <row r="298" spans="2:9" x14ac:dyDescent="0.2">
      <c r="B298" s="58" t="s">
        <v>700</v>
      </c>
      <c r="C298" s="57" t="s">
        <v>699</v>
      </c>
      <c r="D298" s="58" t="s">
        <v>820</v>
      </c>
      <c r="E298" s="58" t="s">
        <v>819</v>
      </c>
      <c r="F298" s="58" t="s">
        <v>827</v>
      </c>
      <c r="G298" s="58" t="s">
        <v>826</v>
      </c>
      <c r="H298" s="61"/>
      <c r="I298" s="59"/>
    </row>
    <row r="299" spans="2:9" x14ac:dyDescent="0.2">
      <c r="B299" s="58" t="s">
        <v>700</v>
      </c>
      <c r="C299" s="57" t="s">
        <v>699</v>
      </c>
      <c r="D299" s="58" t="s">
        <v>820</v>
      </c>
      <c r="E299" s="58" t="s">
        <v>819</v>
      </c>
      <c r="F299" s="58" t="s">
        <v>829</v>
      </c>
      <c r="G299" s="58" t="s">
        <v>828</v>
      </c>
      <c r="H299" s="61"/>
      <c r="I299" s="59"/>
    </row>
    <row r="300" spans="2:9" x14ac:dyDescent="0.2">
      <c r="B300" s="58" t="s">
        <v>700</v>
      </c>
      <c r="C300" s="57" t="s">
        <v>699</v>
      </c>
      <c r="D300" s="58" t="s">
        <v>820</v>
      </c>
      <c r="E300" s="58" t="s">
        <v>819</v>
      </c>
      <c r="F300" s="58" t="s">
        <v>831</v>
      </c>
      <c r="G300" s="58" t="s">
        <v>830</v>
      </c>
      <c r="H300" s="61"/>
      <c r="I300" s="59"/>
    </row>
    <row r="301" spans="2:9" x14ac:dyDescent="0.2">
      <c r="B301" s="58" t="s">
        <v>700</v>
      </c>
      <c r="C301" s="57" t="s">
        <v>699</v>
      </c>
      <c r="D301" s="58" t="s">
        <v>820</v>
      </c>
      <c r="E301" s="58" t="s">
        <v>819</v>
      </c>
      <c r="F301" s="58" t="s">
        <v>833</v>
      </c>
      <c r="G301" s="58" t="s">
        <v>832</v>
      </c>
      <c r="H301" s="61"/>
      <c r="I301" s="59"/>
    </row>
    <row r="302" spans="2:9" x14ac:dyDescent="0.2">
      <c r="B302" s="58" t="s">
        <v>700</v>
      </c>
      <c r="C302" s="57" t="s">
        <v>699</v>
      </c>
      <c r="D302" s="58" t="s">
        <v>835</v>
      </c>
      <c r="E302" s="58" t="s">
        <v>834</v>
      </c>
      <c r="F302" s="58" t="s">
        <v>835</v>
      </c>
      <c r="G302" s="58" t="s">
        <v>836</v>
      </c>
      <c r="H302" s="61"/>
      <c r="I302" s="59"/>
    </row>
    <row r="303" spans="2:9" x14ac:dyDescent="0.2">
      <c r="B303" s="58" t="s">
        <v>838</v>
      </c>
      <c r="C303" s="57" t="s">
        <v>837</v>
      </c>
      <c r="D303" s="58" t="s">
        <v>840</v>
      </c>
      <c r="E303" s="58" t="s">
        <v>839</v>
      </c>
      <c r="F303" s="58" t="s">
        <v>840</v>
      </c>
      <c r="G303" s="58" t="s">
        <v>841</v>
      </c>
      <c r="H303" s="61" t="s">
        <v>803</v>
      </c>
      <c r="I303" s="59" t="s">
        <v>842</v>
      </c>
    </row>
    <row r="304" spans="2:9" x14ac:dyDescent="0.2">
      <c r="B304" s="58" t="s">
        <v>838</v>
      </c>
      <c r="C304" s="57" t="s">
        <v>837</v>
      </c>
      <c r="D304" s="58" t="s">
        <v>840</v>
      </c>
      <c r="E304" s="58" t="s">
        <v>839</v>
      </c>
      <c r="F304" s="58" t="s">
        <v>840</v>
      </c>
      <c r="G304" s="58" t="s">
        <v>841</v>
      </c>
      <c r="H304" s="61" t="s">
        <v>840</v>
      </c>
      <c r="I304" s="59" t="s">
        <v>843</v>
      </c>
    </row>
    <row r="305" spans="2:9" x14ac:dyDescent="0.2">
      <c r="B305" s="58" t="s">
        <v>838</v>
      </c>
      <c r="C305" s="57" t="s">
        <v>837</v>
      </c>
      <c r="D305" s="58" t="s">
        <v>840</v>
      </c>
      <c r="E305" s="58" t="s">
        <v>839</v>
      </c>
      <c r="F305" s="58" t="s">
        <v>840</v>
      </c>
      <c r="G305" s="58" t="s">
        <v>841</v>
      </c>
      <c r="H305" s="61" t="s">
        <v>845</v>
      </c>
      <c r="I305" s="59" t="s">
        <v>844</v>
      </c>
    </row>
    <row r="306" spans="2:9" x14ac:dyDescent="0.2">
      <c r="B306" s="58" t="s">
        <v>838</v>
      </c>
      <c r="C306" s="57" t="s">
        <v>837</v>
      </c>
      <c r="D306" s="58" t="s">
        <v>840</v>
      </c>
      <c r="E306" s="58" t="s">
        <v>839</v>
      </c>
      <c r="F306" s="58" t="s">
        <v>840</v>
      </c>
      <c r="G306" s="58" t="s">
        <v>841</v>
      </c>
      <c r="H306" s="61" t="s">
        <v>847</v>
      </c>
      <c r="I306" s="59" t="s">
        <v>846</v>
      </c>
    </row>
    <row r="307" spans="2:9" x14ac:dyDescent="0.2">
      <c r="B307" s="58" t="s">
        <v>838</v>
      </c>
      <c r="C307" s="57" t="s">
        <v>837</v>
      </c>
      <c r="D307" s="58" t="s">
        <v>840</v>
      </c>
      <c r="E307" s="58" t="s">
        <v>839</v>
      </c>
      <c r="F307" s="58" t="s">
        <v>840</v>
      </c>
      <c r="G307" s="58" t="s">
        <v>841</v>
      </c>
      <c r="H307" s="61" t="s">
        <v>849</v>
      </c>
      <c r="I307" s="59" t="s">
        <v>848</v>
      </c>
    </row>
    <row r="308" spans="2:9" x14ac:dyDescent="0.2">
      <c r="B308" s="58" t="s">
        <v>838</v>
      </c>
      <c r="C308" s="57" t="s">
        <v>837</v>
      </c>
      <c r="D308" s="58" t="s">
        <v>840</v>
      </c>
      <c r="E308" s="58" t="s">
        <v>839</v>
      </c>
      <c r="F308" s="58" t="s">
        <v>851</v>
      </c>
      <c r="G308" s="58" t="s">
        <v>850</v>
      </c>
      <c r="H308" s="61"/>
      <c r="I308" s="59"/>
    </row>
    <row r="309" spans="2:9" x14ac:dyDescent="0.2">
      <c r="B309" s="58" t="s">
        <v>838</v>
      </c>
      <c r="C309" s="57" t="s">
        <v>837</v>
      </c>
      <c r="D309" s="58" t="s">
        <v>853</v>
      </c>
      <c r="E309" s="58" t="s">
        <v>852</v>
      </c>
      <c r="F309" s="58" t="s">
        <v>853</v>
      </c>
      <c r="G309" s="58" t="s">
        <v>854</v>
      </c>
      <c r="H309" s="61"/>
      <c r="I309" s="59"/>
    </row>
    <row r="310" spans="2:9" x14ac:dyDescent="0.2">
      <c r="B310" s="58" t="s">
        <v>838</v>
      </c>
      <c r="C310" s="57" t="s">
        <v>837</v>
      </c>
      <c r="D310" s="58" t="s">
        <v>853</v>
      </c>
      <c r="E310" s="58" t="s">
        <v>852</v>
      </c>
      <c r="F310" s="58" t="s">
        <v>856</v>
      </c>
      <c r="G310" s="58" t="s">
        <v>855</v>
      </c>
      <c r="H310" s="61"/>
      <c r="I310" s="59"/>
    </row>
    <row r="311" spans="2:9" x14ac:dyDescent="0.2">
      <c r="B311" s="58" t="s">
        <v>838</v>
      </c>
      <c r="C311" s="57" t="s">
        <v>837</v>
      </c>
      <c r="D311" s="58" t="s">
        <v>853</v>
      </c>
      <c r="E311" s="58" t="s">
        <v>852</v>
      </c>
      <c r="F311" s="58" t="s">
        <v>858</v>
      </c>
      <c r="G311" s="58" t="s">
        <v>857</v>
      </c>
      <c r="H311" s="61"/>
      <c r="I311" s="59"/>
    </row>
    <row r="312" spans="2:9" x14ac:dyDescent="0.2">
      <c r="B312" s="58" t="s">
        <v>838</v>
      </c>
      <c r="C312" s="57" t="s">
        <v>837</v>
      </c>
      <c r="D312" s="58" t="s">
        <v>853</v>
      </c>
      <c r="E312" s="58" t="s">
        <v>852</v>
      </c>
      <c r="F312" s="58" t="s">
        <v>860</v>
      </c>
      <c r="G312" s="58" t="s">
        <v>859</v>
      </c>
      <c r="H312" s="61"/>
      <c r="I312" s="59"/>
    </row>
    <row r="313" spans="2:9" x14ac:dyDescent="0.2">
      <c r="B313" s="58" t="s">
        <v>838</v>
      </c>
      <c r="C313" s="57" t="s">
        <v>837</v>
      </c>
      <c r="D313" s="58" t="s">
        <v>853</v>
      </c>
      <c r="E313" s="58" t="s">
        <v>852</v>
      </c>
      <c r="F313" s="58" t="s">
        <v>862</v>
      </c>
      <c r="G313" s="58" t="s">
        <v>861</v>
      </c>
      <c r="H313" s="61"/>
      <c r="I313" s="59"/>
    </row>
    <row r="314" spans="2:9" x14ac:dyDescent="0.2">
      <c r="B314" s="58" t="s">
        <v>838</v>
      </c>
      <c r="C314" s="57" t="s">
        <v>837</v>
      </c>
      <c r="D314" s="58" t="s">
        <v>864</v>
      </c>
      <c r="E314" s="58" t="s">
        <v>863</v>
      </c>
      <c r="F314" s="58" t="s">
        <v>210</v>
      </c>
      <c r="G314" s="58" t="s">
        <v>865</v>
      </c>
      <c r="H314" s="61"/>
      <c r="I314" s="59"/>
    </row>
    <row r="315" spans="2:9" x14ac:dyDescent="0.2">
      <c r="B315" s="58" t="s">
        <v>838</v>
      </c>
      <c r="C315" s="57" t="s">
        <v>837</v>
      </c>
      <c r="D315" s="58" t="s">
        <v>864</v>
      </c>
      <c r="E315" s="58" t="s">
        <v>863</v>
      </c>
      <c r="F315" s="58" t="s">
        <v>867</v>
      </c>
      <c r="G315" s="58" t="s">
        <v>866</v>
      </c>
      <c r="H315" s="61"/>
      <c r="I315" s="59"/>
    </row>
    <row r="316" spans="2:9" x14ac:dyDescent="0.2">
      <c r="B316" s="58" t="s">
        <v>838</v>
      </c>
      <c r="C316" s="57" t="s">
        <v>837</v>
      </c>
      <c r="D316" s="58" t="s">
        <v>864</v>
      </c>
      <c r="E316" s="58" t="s">
        <v>863</v>
      </c>
      <c r="F316" s="58" t="s">
        <v>869</v>
      </c>
      <c r="G316" s="58" t="s">
        <v>868</v>
      </c>
      <c r="H316" s="61"/>
      <c r="I316" s="59"/>
    </row>
    <row r="317" spans="2:9" x14ac:dyDescent="0.2">
      <c r="B317" s="58" t="s">
        <v>838</v>
      </c>
      <c r="C317" s="57" t="s">
        <v>837</v>
      </c>
      <c r="D317" s="58" t="s">
        <v>864</v>
      </c>
      <c r="E317" s="58" t="s">
        <v>863</v>
      </c>
      <c r="F317" s="58" t="s">
        <v>871</v>
      </c>
      <c r="G317" s="58" t="s">
        <v>870</v>
      </c>
      <c r="H317" s="61"/>
      <c r="I317" s="59"/>
    </row>
    <row r="318" spans="2:9" x14ac:dyDescent="0.2">
      <c r="B318" s="58" t="s">
        <v>838</v>
      </c>
      <c r="C318" s="57" t="s">
        <v>837</v>
      </c>
      <c r="D318" s="58" t="s">
        <v>864</v>
      </c>
      <c r="E318" s="58" t="s">
        <v>863</v>
      </c>
      <c r="F318" s="58" t="s">
        <v>873</v>
      </c>
      <c r="G318" s="58" t="s">
        <v>872</v>
      </c>
      <c r="H318" s="61"/>
      <c r="I318" s="59"/>
    </row>
    <row r="319" spans="2:9" x14ac:dyDescent="0.2">
      <c r="B319" s="58" t="s">
        <v>838</v>
      </c>
      <c r="C319" s="57" t="s">
        <v>837</v>
      </c>
      <c r="D319" s="58" t="s">
        <v>864</v>
      </c>
      <c r="E319" s="58" t="s">
        <v>863</v>
      </c>
      <c r="F319" s="58" t="s">
        <v>875</v>
      </c>
      <c r="G319" s="58" t="s">
        <v>874</v>
      </c>
      <c r="H319" s="61"/>
      <c r="I319" s="59"/>
    </row>
    <row r="320" spans="2:9" x14ac:dyDescent="0.2">
      <c r="B320" s="58" t="s">
        <v>838</v>
      </c>
      <c r="C320" s="57" t="s">
        <v>837</v>
      </c>
      <c r="D320" s="58" t="s">
        <v>877</v>
      </c>
      <c r="E320" s="58" t="s">
        <v>876</v>
      </c>
      <c r="F320" s="58" t="s">
        <v>877</v>
      </c>
      <c r="G320" s="58" t="s">
        <v>878</v>
      </c>
      <c r="H320" s="61"/>
      <c r="I320" s="59"/>
    </row>
    <row r="321" spans="2:9" x14ac:dyDescent="0.2">
      <c r="B321" s="58" t="s">
        <v>838</v>
      </c>
      <c r="C321" s="57" t="s">
        <v>837</v>
      </c>
      <c r="D321" s="58" t="s">
        <v>877</v>
      </c>
      <c r="E321" s="58" t="s">
        <v>876</v>
      </c>
      <c r="F321" s="58" t="s">
        <v>880</v>
      </c>
      <c r="G321" s="58" t="s">
        <v>879</v>
      </c>
      <c r="H321" s="61"/>
      <c r="I321" s="59"/>
    </row>
    <row r="322" spans="2:9" x14ac:dyDescent="0.2">
      <c r="B322" s="58" t="s">
        <v>838</v>
      </c>
      <c r="C322" s="57" t="s">
        <v>837</v>
      </c>
      <c r="D322" s="58" t="s">
        <v>882</v>
      </c>
      <c r="E322" s="58" t="s">
        <v>881</v>
      </c>
      <c r="F322" s="58" t="s">
        <v>882</v>
      </c>
      <c r="G322" s="58" t="s">
        <v>883</v>
      </c>
      <c r="H322" s="61"/>
      <c r="I322" s="59"/>
    </row>
    <row r="323" spans="2:9" x14ac:dyDescent="0.2">
      <c r="B323" s="58" t="s">
        <v>838</v>
      </c>
      <c r="C323" s="57" t="s">
        <v>837</v>
      </c>
      <c r="D323" s="58" t="s">
        <v>885</v>
      </c>
      <c r="E323" s="58" t="s">
        <v>884</v>
      </c>
      <c r="F323" s="58" t="s">
        <v>885</v>
      </c>
      <c r="G323" s="58" t="s">
        <v>886</v>
      </c>
      <c r="H323" s="61"/>
      <c r="I323" s="59"/>
    </row>
    <row r="324" spans="2:9" x14ac:dyDescent="0.2">
      <c r="B324" s="58" t="s">
        <v>838</v>
      </c>
      <c r="C324" s="57" t="s">
        <v>837</v>
      </c>
      <c r="D324" s="58" t="s">
        <v>885</v>
      </c>
      <c r="E324" s="58" t="s">
        <v>884</v>
      </c>
      <c r="F324" s="58" t="s">
        <v>888</v>
      </c>
      <c r="G324" s="58" t="s">
        <v>887</v>
      </c>
      <c r="H324" s="61"/>
      <c r="I324" s="59"/>
    </row>
    <row r="325" spans="2:9" x14ac:dyDescent="0.2">
      <c r="B325" s="58" t="s">
        <v>838</v>
      </c>
      <c r="C325" s="57" t="s">
        <v>837</v>
      </c>
      <c r="D325" s="58" t="s">
        <v>885</v>
      </c>
      <c r="E325" s="58" t="s">
        <v>884</v>
      </c>
      <c r="F325" s="58" t="s">
        <v>890</v>
      </c>
      <c r="G325" s="58" t="s">
        <v>889</v>
      </c>
      <c r="H325" s="61"/>
      <c r="I325" s="59"/>
    </row>
    <row r="326" spans="2:9" x14ac:dyDescent="0.2">
      <c r="B326" s="58" t="s">
        <v>838</v>
      </c>
      <c r="C326" s="57" t="s">
        <v>837</v>
      </c>
      <c r="D326" s="58" t="s">
        <v>885</v>
      </c>
      <c r="E326" s="58" t="s">
        <v>884</v>
      </c>
      <c r="F326" s="58" t="s">
        <v>892</v>
      </c>
      <c r="G326" s="58" t="s">
        <v>891</v>
      </c>
      <c r="H326" s="61"/>
      <c r="I326" s="59"/>
    </row>
    <row r="327" spans="2:9" x14ac:dyDescent="0.2">
      <c r="B327" s="58" t="s">
        <v>838</v>
      </c>
      <c r="C327" s="57" t="s">
        <v>837</v>
      </c>
      <c r="D327" s="58" t="s">
        <v>885</v>
      </c>
      <c r="E327" s="58" t="s">
        <v>884</v>
      </c>
      <c r="F327" s="58" t="s">
        <v>894</v>
      </c>
      <c r="G327" s="58" t="s">
        <v>893</v>
      </c>
      <c r="H327" s="61"/>
      <c r="I327" s="59"/>
    </row>
    <row r="328" spans="2:9" x14ac:dyDescent="0.2">
      <c r="B328" s="58" t="s">
        <v>838</v>
      </c>
      <c r="C328" s="57" t="s">
        <v>837</v>
      </c>
      <c r="D328" s="58" t="s">
        <v>896</v>
      </c>
      <c r="E328" s="58" t="s">
        <v>895</v>
      </c>
      <c r="F328" s="58" t="s">
        <v>896</v>
      </c>
      <c r="G328" s="58" t="s">
        <v>897</v>
      </c>
      <c r="H328" s="61" t="s">
        <v>899</v>
      </c>
      <c r="I328" s="59" t="s">
        <v>898</v>
      </c>
    </row>
    <row r="329" spans="2:9" x14ac:dyDescent="0.2">
      <c r="B329" s="58" t="s">
        <v>838</v>
      </c>
      <c r="C329" s="57" t="s">
        <v>837</v>
      </c>
      <c r="D329" s="58" t="s">
        <v>896</v>
      </c>
      <c r="E329" s="58" t="s">
        <v>895</v>
      </c>
      <c r="F329" s="58" t="s">
        <v>896</v>
      </c>
      <c r="G329" s="58" t="s">
        <v>897</v>
      </c>
      <c r="H329" s="61" t="s">
        <v>901</v>
      </c>
      <c r="I329" s="59" t="s">
        <v>900</v>
      </c>
    </row>
    <row r="330" spans="2:9" x14ac:dyDescent="0.2">
      <c r="B330" s="58" t="s">
        <v>838</v>
      </c>
      <c r="C330" s="57" t="s">
        <v>837</v>
      </c>
      <c r="D330" s="58" t="s">
        <v>896</v>
      </c>
      <c r="E330" s="58" t="s">
        <v>895</v>
      </c>
      <c r="F330" s="58" t="s">
        <v>896</v>
      </c>
      <c r="G330" s="58" t="s">
        <v>897</v>
      </c>
      <c r="H330" s="61" t="s">
        <v>903</v>
      </c>
      <c r="I330" s="59" t="s">
        <v>902</v>
      </c>
    </row>
    <row r="331" spans="2:9" x14ac:dyDescent="0.2">
      <c r="B331" s="58" t="s">
        <v>838</v>
      </c>
      <c r="C331" s="57" t="s">
        <v>837</v>
      </c>
      <c r="D331" s="58" t="s">
        <v>896</v>
      </c>
      <c r="E331" s="58" t="s">
        <v>895</v>
      </c>
      <c r="F331" s="58" t="s">
        <v>896</v>
      </c>
      <c r="G331" s="58" t="s">
        <v>897</v>
      </c>
      <c r="H331" s="61" t="s">
        <v>905</v>
      </c>
      <c r="I331" s="59" t="s">
        <v>904</v>
      </c>
    </row>
    <row r="332" spans="2:9" x14ac:dyDescent="0.2">
      <c r="B332" s="58" t="s">
        <v>838</v>
      </c>
      <c r="C332" s="57" t="s">
        <v>837</v>
      </c>
      <c r="D332" s="58" t="s">
        <v>896</v>
      </c>
      <c r="E332" s="58" t="s">
        <v>895</v>
      </c>
      <c r="F332" s="58" t="s">
        <v>896</v>
      </c>
      <c r="G332" s="58" t="s">
        <v>897</v>
      </c>
      <c r="H332" s="61" t="s">
        <v>907</v>
      </c>
      <c r="I332" s="59" t="s">
        <v>906</v>
      </c>
    </row>
    <row r="333" spans="2:9" x14ac:dyDescent="0.2">
      <c r="B333" s="58" t="s">
        <v>838</v>
      </c>
      <c r="C333" s="57" t="s">
        <v>837</v>
      </c>
      <c r="D333" s="58" t="s">
        <v>909</v>
      </c>
      <c r="E333" s="58" t="s">
        <v>908</v>
      </c>
      <c r="F333" s="58" t="s">
        <v>909</v>
      </c>
      <c r="G333" s="58" t="s">
        <v>910</v>
      </c>
      <c r="H333" s="61"/>
      <c r="I333" s="59"/>
    </row>
    <row r="334" spans="2:9" x14ac:dyDescent="0.2">
      <c r="B334" s="58" t="s">
        <v>838</v>
      </c>
      <c r="C334" s="57" t="s">
        <v>837</v>
      </c>
      <c r="D334" s="58" t="s">
        <v>909</v>
      </c>
      <c r="E334" s="58" t="s">
        <v>908</v>
      </c>
      <c r="F334" s="58" t="s">
        <v>912</v>
      </c>
      <c r="G334" s="58" t="s">
        <v>911</v>
      </c>
      <c r="H334" s="61"/>
      <c r="I334" s="59"/>
    </row>
    <row r="335" spans="2:9" x14ac:dyDescent="0.2">
      <c r="B335" s="58" t="s">
        <v>838</v>
      </c>
      <c r="C335" s="57" t="s">
        <v>837</v>
      </c>
      <c r="D335" s="58" t="s">
        <v>914</v>
      </c>
      <c r="E335" s="58" t="s">
        <v>913</v>
      </c>
      <c r="F335" s="58" t="s">
        <v>914</v>
      </c>
      <c r="G335" s="58" t="s">
        <v>915</v>
      </c>
      <c r="H335" s="61" t="s">
        <v>917</v>
      </c>
      <c r="I335" s="59" t="s">
        <v>916</v>
      </c>
    </row>
    <row r="336" spans="2:9" x14ac:dyDescent="0.2">
      <c r="B336" s="58" t="s">
        <v>838</v>
      </c>
      <c r="C336" s="57" t="s">
        <v>837</v>
      </c>
      <c r="D336" s="58" t="s">
        <v>914</v>
      </c>
      <c r="E336" s="58" t="s">
        <v>913</v>
      </c>
      <c r="F336" s="58" t="s">
        <v>914</v>
      </c>
      <c r="G336" s="58" t="s">
        <v>915</v>
      </c>
      <c r="H336" s="61" t="s">
        <v>919</v>
      </c>
      <c r="I336" s="59" t="s">
        <v>918</v>
      </c>
    </row>
    <row r="337" spans="2:9" x14ac:dyDescent="0.2">
      <c r="B337" s="58" t="s">
        <v>838</v>
      </c>
      <c r="C337" s="57" t="s">
        <v>837</v>
      </c>
      <c r="D337" s="58" t="s">
        <v>914</v>
      </c>
      <c r="E337" s="58" t="s">
        <v>913</v>
      </c>
      <c r="F337" s="58" t="s">
        <v>914</v>
      </c>
      <c r="G337" s="58" t="s">
        <v>915</v>
      </c>
      <c r="H337" s="61" t="s">
        <v>921</v>
      </c>
      <c r="I337" s="59" t="s">
        <v>920</v>
      </c>
    </row>
    <row r="338" spans="2:9" x14ac:dyDescent="0.2">
      <c r="B338" s="58" t="s">
        <v>838</v>
      </c>
      <c r="C338" s="57" t="s">
        <v>837</v>
      </c>
      <c r="D338" s="58" t="s">
        <v>914</v>
      </c>
      <c r="E338" s="58" t="s">
        <v>913</v>
      </c>
      <c r="F338" s="58" t="s">
        <v>914</v>
      </c>
      <c r="G338" s="58" t="s">
        <v>915</v>
      </c>
      <c r="H338" s="61" t="s">
        <v>923</v>
      </c>
      <c r="I338" s="59" t="s">
        <v>922</v>
      </c>
    </row>
    <row r="339" spans="2:9" x14ac:dyDescent="0.2">
      <c r="B339" s="58" t="s">
        <v>838</v>
      </c>
      <c r="C339" s="57" t="s">
        <v>837</v>
      </c>
      <c r="D339" s="58" t="s">
        <v>914</v>
      </c>
      <c r="E339" s="58" t="s">
        <v>913</v>
      </c>
      <c r="F339" s="58" t="s">
        <v>925</v>
      </c>
      <c r="G339" s="58" t="s">
        <v>924</v>
      </c>
      <c r="H339" s="61"/>
      <c r="I339" s="59"/>
    </row>
    <row r="340" spans="2:9" x14ac:dyDescent="0.2">
      <c r="B340" s="58" t="s">
        <v>838</v>
      </c>
      <c r="C340" s="57" t="s">
        <v>837</v>
      </c>
      <c r="D340" s="58" t="s">
        <v>914</v>
      </c>
      <c r="E340" s="58" t="s">
        <v>913</v>
      </c>
      <c r="F340" s="58" t="s">
        <v>927</v>
      </c>
      <c r="G340" s="58" t="s">
        <v>926</v>
      </c>
      <c r="H340" s="61"/>
      <c r="I340" s="59"/>
    </row>
    <row r="341" spans="2:9" x14ac:dyDescent="0.2">
      <c r="B341" s="58" t="s">
        <v>838</v>
      </c>
      <c r="C341" s="57" t="s">
        <v>837</v>
      </c>
      <c r="D341" s="58" t="s">
        <v>914</v>
      </c>
      <c r="E341" s="58" t="s">
        <v>913</v>
      </c>
      <c r="F341" s="58" t="s">
        <v>929</v>
      </c>
      <c r="G341" s="58" t="s">
        <v>928</v>
      </c>
      <c r="H341" s="61"/>
      <c r="I341" s="59"/>
    </row>
    <row r="342" spans="2:9" x14ac:dyDescent="0.2">
      <c r="B342" s="58" t="s">
        <v>838</v>
      </c>
      <c r="C342" s="57" t="s">
        <v>837</v>
      </c>
      <c r="D342" s="58" t="s">
        <v>914</v>
      </c>
      <c r="E342" s="58" t="s">
        <v>913</v>
      </c>
      <c r="F342" s="58" t="s">
        <v>931</v>
      </c>
      <c r="G342" s="58" t="s">
        <v>930</v>
      </c>
      <c r="H342" s="61"/>
      <c r="I342" s="59"/>
    </row>
    <row r="343" spans="2:9" x14ac:dyDescent="0.2">
      <c r="B343" s="58" t="s">
        <v>838</v>
      </c>
      <c r="C343" s="57" t="s">
        <v>837</v>
      </c>
      <c r="D343" s="58" t="s">
        <v>914</v>
      </c>
      <c r="E343" s="58" t="s">
        <v>913</v>
      </c>
      <c r="F343" s="58" t="s">
        <v>933</v>
      </c>
      <c r="G343" s="58" t="s">
        <v>932</v>
      </c>
      <c r="H343" s="61"/>
      <c r="I343" s="59"/>
    </row>
    <row r="344" spans="2:9" x14ac:dyDescent="0.2">
      <c r="B344" s="58" t="s">
        <v>838</v>
      </c>
      <c r="C344" s="57" t="s">
        <v>837</v>
      </c>
      <c r="D344" s="58" t="s">
        <v>914</v>
      </c>
      <c r="E344" s="58" t="s">
        <v>913</v>
      </c>
      <c r="F344" s="58" t="s">
        <v>935</v>
      </c>
      <c r="G344" s="58" t="s">
        <v>934</v>
      </c>
      <c r="H344" s="61"/>
      <c r="I344" s="59"/>
    </row>
    <row r="345" spans="2:9" x14ac:dyDescent="0.2">
      <c r="B345" s="58" t="s">
        <v>838</v>
      </c>
      <c r="C345" s="57" t="s">
        <v>837</v>
      </c>
      <c r="D345" s="58" t="s">
        <v>937</v>
      </c>
      <c r="E345" s="58" t="s">
        <v>936</v>
      </c>
      <c r="F345" s="58" t="s">
        <v>937</v>
      </c>
      <c r="G345" s="58" t="s">
        <v>938</v>
      </c>
      <c r="H345" s="61" t="s">
        <v>605</v>
      </c>
      <c r="I345" s="59" t="s">
        <v>939</v>
      </c>
    </row>
    <row r="346" spans="2:9" x14ac:dyDescent="0.2">
      <c r="B346" s="58" t="s">
        <v>838</v>
      </c>
      <c r="C346" s="57" t="s">
        <v>837</v>
      </c>
      <c r="D346" s="58" t="s">
        <v>937</v>
      </c>
      <c r="E346" s="58" t="s">
        <v>936</v>
      </c>
      <c r="F346" s="58" t="s">
        <v>937</v>
      </c>
      <c r="G346" s="58" t="s">
        <v>938</v>
      </c>
      <c r="H346" s="61" t="s">
        <v>941</v>
      </c>
      <c r="I346" s="59" t="s">
        <v>940</v>
      </c>
    </row>
    <row r="347" spans="2:9" x14ac:dyDescent="0.2">
      <c r="B347" s="58" t="s">
        <v>838</v>
      </c>
      <c r="C347" s="57" t="s">
        <v>837</v>
      </c>
      <c r="D347" s="58" t="s">
        <v>937</v>
      </c>
      <c r="E347" s="58" t="s">
        <v>936</v>
      </c>
      <c r="F347" s="58" t="s">
        <v>937</v>
      </c>
      <c r="G347" s="58" t="s">
        <v>938</v>
      </c>
      <c r="H347" s="61" t="s">
        <v>943</v>
      </c>
      <c r="I347" s="59" t="s">
        <v>942</v>
      </c>
    </row>
    <row r="348" spans="2:9" x14ac:dyDescent="0.2">
      <c r="B348" s="58" t="s">
        <v>838</v>
      </c>
      <c r="C348" s="57" t="s">
        <v>837</v>
      </c>
      <c r="D348" s="58" t="s">
        <v>937</v>
      </c>
      <c r="E348" s="58" t="s">
        <v>936</v>
      </c>
      <c r="F348" s="58" t="s">
        <v>945</v>
      </c>
      <c r="G348" s="58" t="s">
        <v>944</v>
      </c>
      <c r="H348" s="61"/>
      <c r="I348" s="59"/>
    </row>
    <row r="349" spans="2:9" x14ac:dyDescent="0.2">
      <c r="B349" s="58" t="s">
        <v>838</v>
      </c>
      <c r="C349" s="57" t="s">
        <v>837</v>
      </c>
      <c r="D349" s="58" t="s">
        <v>937</v>
      </c>
      <c r="E349" s="58" t="s">
        <v>936</v>
      </c>
      <c r="F349" s="58" t="s">
        <v>947</v>
      </c>
      <c r="G349" s="58" t="s">
        <v>946</v>
      </c>
      <c r="H349" s="61"/>
      <c r="I349" s="59"/>
    </row>
    <row r="350" spans="2:9" x14ac:dyDescent="0.2">
      <c r="B350" s="58" t="s">
        <v>838</v>
      </c>
      <c r="C350" s="57" t="s">
        <v>837</v>
      </c>
      <c r="D350" s="58" t="s">
        <v>937</v>
      </c>
      <c r="E350" s="58" t="s">
        <v>936</v>
      </c>
      <c r="F350" s="58" t="s">
        <v>949</v>
      </c>
      <c r="G350" s="58" t="s">
        <v>948</v>
      </c>
      <c r="H350" s="61"/>
      <c r="I350" s="59"/>
    </row>
    <row r="351" spans="2:9" x14ac:dyDescent="0.2">
      <c r="B351" s="58" t="s">
        <v>838</v>
      </c>
      <c r="C351" s="57" t="s">
        <v>837</v>
      </c>
      <c r="D351" s="58" t="s">
        <v>937</v>
      </c>
      <c r="E351" s="58" t="s">
        <v>936</v>
      </c>
      <c r="F351" s="58" t="s">
        <v>951</v>
      </c>
      <c r="G351" s="58" t="s">
        <v>950</v>
      </c>
      <c r="H351" s="61"/>
      <c r="I351" s="59"/>
    </row>
    <row r="352" spans="2:9" x14ac:dyDescent="0.2">
      <c r="B352" s="58" t="s">
        <v>838</v>
      </c>
      <c r="C352" s="57" t="s">
        <v>837</v>
      </c>
      <c r="D352" s="58" t="s">
        <v>937</v>
      </c>
      <c r="E352" s="58" t="s">
        <v>936</v>
      </c>
      <c r="F352" s="58" t="s">
        <v>953</v>
      </c>
      <c r="G352" s="58" t="s">
        <v>952</v>
      </c>
      <c r="H352" s="61"/>
      <c r="I352" s="59"/>
    </row>
    <row r="353" spans="2:9" x14ac:dyDescent="0.2">
      <c r="B353" s="58" t="s">
        <v>838</v>
      </c>
      <c r="C353" s="57" t="s">
        <v>837</v>
      </c>
      <c r="D353" s="58" t="s">
        <v>937</v>
      </c>
      <c r="E353" s="58" t="s">
        <v>936</v>
      </c>
      <c r="F353" s="58" t="s">
        <v>955</v>
      </c>
      <c r="G353" s="58" t="s">
        <v>954</v>
      </c>
      <c r="H353" s="61"/>
      <c r="I353" s="59"/>
    </row>
    <row r="354" spans="2:9" x14ac:dyDescent="0.2">
      <c r="B354" s="58" t="s">
        <v>838</v>
      </c>
      <c r="C354" s="57" t="s">
        <v>837</v>
      </c>
      <c r="D354" s="58" t="s">
        <v>957</v>
      </c>
      <c r="E354" s="58" t="s">
        <v>956</v>
      </c>
      <c r="F354" s="58" t="s">
        <v>957</v>
      </c>
      <c r="G354" s="58" t="s">
        <v>958</v>
      </c>
      <c r="H354" s="61"/>
      <c r="I354" s="59"/>
    </row>
    <row r="355" spans="2:9" x14ac:dyDescent="0.2">
      <c r="B355" s="58" t="s">
        <v>838</v>
      </c>
      <c r="C355" s="57" t="s">
        <v>837</v>
      </c>
      <c r="D355" s="58" t="s">
        <v>957</v>
      </c>
      <c r="E355" s="58" t="s">
        <v>956</v>
      </c>
      <c r="F355" s="58" t="s">
        <v>960</v>
      </c>
      <c r="G355" s="58" t="s">
        <v>959</v>
      </c>
      <c r="H355" s="61"/>
      <c r="I355" s="59"/>
    </row>
    <row r="356" spans="2:9" x14ac:dyDescent="0.2">
      <c r="B356" s="58" t="s">
        <v>838</v>
      </c>
      <c r="C356" s="57" t="s">
        <v>837</v>
      </c>
      <c r="D356" s="58" t="s">
        <v>957</v>
      </c>
      <c r="E356" s="58" t="s">
        <v>956</v>
      </c>
      <c r="F356" s="58" t="s">
        <v>962</v>
      </c>
      <c r="G356" s="58" t="s">
        <v>961</v>
      </c>
      <c r="H356" s="61"/>
      <c r="I356" s="59"/>
    </row>
    <row r="357" spans="2:9" x14ac:dyDescent="0.2">
      <c r="B357" s="58" t="s">
        <v>838</v>
      </c>
      <c r="C357" s="57" t="s">
        <v>837</v>
      </c>
      <c r="D357" s="58" t="s">
        <v>957</v>
      </c>
      <c r="E357" s="58" t="s">
        <v>956</v>
      </c>
      <c r="F357" s="58" t="s">
        <v>964</v>
      </c>
      <c r="G357" s="58" t="s">
        <v>963</v>
      </c>
      <c r="H357" s="61"/>
      <c r="I357" s="59"/>
    </row>
    <row r="358" spans="2:9" x14ac:dyDescent="0.2">
      <c r="B358" s="58" t="s">
        <v>838</v>
      </c>
      <c r="C358" s="57" t="s">
        <v>837</v>
      </c>
      <c r="D358" s="58" t="s">
        <v>966</v>
      </c>
      <c r="E358" s="58" t="s">
        <v>965</v>
      </c>
      <c r="F358" s="58" t="s">
        <v>966</v>
      </c>
      <c r="G358" s="58" t="s">
        <v>967</v>
      </c>
      <c r="H358" s="61" t="s">
        <v>966</v>
      </c>
      <c r="I358" s="59" t="s">
        <v>968</v>
      </c>
    </row>
    <row r="359" spans="2:9" x14ac:dyDescent="0.2">
      <c r="B359" s="58" t="s">
        <v>838</v>
      </c>
      <c r="C359" s="57" t="s">
        <v>837</v>
      </c>
      <c r="D359" s="58" t="s">
        <v>966</v>
      </c>
      <c r="E359" s="58" t="s">
        <v>965</v>
      </c>
      <c r="F359" s="58" t="s">
        <v>966</v>
      </c>
      <c r="G359" s="58" t="s">
        <v>967</v>
      </c>
      <c r="H359" s="61" t="s">
        <v>970</v>
      </c>
      <c r="I359" s="59" t="s">
        <v>969</v>
      </c>
    </row>
    <row r="360" spans="2:9" x14ac:dyDescent="0.2">
      <c r="B360" s="58" t="s">
        <v>838</v>
      </c>
      <c r="C360" s="57" t="s">
        <v>837</v>
      </c>
      <c r="D360" s="58" t="s">
        <v>966</v>
      </c>
      <c r="E360" s="58" t="s">
        <v>965</v>
      </c>
      <c r="F360" s="58" t="s">
        <v>966</v>
      </c>
      <c r="G360" s="58" t="s">
        <v>967</v>
      </c>
      <c r="H360" s="61" t="s">
        <v>972</v>
      </c>
      <c r="I360" s="59" t="s">
        <v>971</v>
      </c>
    </row>
    <row r="361" spans="2:9" x14ac:dyDescent="0.2">
      <c r="B361" s="58" t="s">
        <v>838</v>
      </c>
      <c r="C361" s="57" t="s">
        <v>837</v>
      </c>
      <c r="D361" s="58" t="s">
        <v>966</v>
      </c>
      <c r="E361" s="58" t="s">
        <v>965</v>
      </c>
      <c r="F361" s="58" t="s">
        <v>966</v>
      </c>
      <c r="G361" s="58" t="s">
        <v>967</v>
      </c>
      <c r="H361" s="61" t="s">
        <v>974</v>
      </c>
      <c r="I361" s="59" t="s">
        <v>973</v>
      </c>
    </row>
    <row r="362" spans="2:9" x14ac:dyDescent="0.2">
      <c r="B362" s="58" t="s">
        <v>838</v>
      </c>
      <c r="C362" s="57" t="s">
        <v>837</v>
      </c>
      <c r="D362" s="58" t="s">
        <v>966</v>
      </c>
      <c r="E362" s="58" t="s">
        <v>965</v>
      </c>
      <c r="F362" s="58" t="s">
        <v>966</v>
      </c>
      <c r="G362" s="58" t="s">
        <v>967</v>
      </c>
      <c r="H362" s="61" t="s">
        <v>976</v>
      </c>
      <c r="I362" s="59" t="s">
        <v>975</v>
      </c>
    </row>
    <row r="363" spans="2:9" x14ac:dyDescent="0.2">
      <c r="B363" s="58" t="s">
        <v>838</v>
      </c>
      <c r="C363" s="57" t="s">
        <v>837</v>
      </c>
      <c r="D363" s="58" t="s">
        <v>966</v>
      </c>
      <c r="E363" s="58" t="s">
        <v>965</v>
      </c>
      <c r="F363" s="58" t="s">
        <v>162</v>
      </c>
      <c r="G363" s="58" t="s">
        <v>977</v>
      </c>
      <c r="H363" s="61"/>
      <c r="I363" s="59"/>
    </row>
    <row r="364" spans="2:9" x14ac:dyDescent="0.2">
      <c r="B364" s="58" t="s">
        <v>838</v>
      </c>
      <c r="C364" s="57" t="s">
        <v>837</v>
      </c>
      <c r="D364" s="58" t="s">
        <v>966</v>
      </c>
      <c r="E364" s="58" t="s">
        <v>965</v>
      </c>
      <c r="F364" s="58" t="s">
        <v>979</v>
      </c>
      <c r="G364" s="58" t="s">
        <v>978</v>
      </c>
      <c r="H364" s="61"/>
      <c r="I364" s="59"/>
    </row>
    <row r="365" spans="2:9" x14ac:dyDescent="0.2">
      <c r="B365" s="58" t="s">
        <v>838</v>
      </c>
      <c r="C365" s="57" t="s">
        <v>837</v>
      </c>
      <c r="D365" s="58" t="s">
        <v>966</v>
      </c>
      <c r="E365" s="58" t="s">
        <v>965</v>
      </c>
      <c r="F365" s="58" t="s">
        <v>981</v>
      </c>
      <c r="G365" s="58" t="s">
        <v>980</v>
      </c>
      <c r="H365" s="61"/>
      <c r="I365" s="59"/>
    </row>
    <row r="366" spans="2:9" x14ac:dyDescent="0.2">
      <c r="B366" s="58" t="s">
        <v>838</v>
      </c>
      <c r="C366" s="57" t="s">
        <v>837</v>
      </c>
      <c r="D366" s="58" t="s">
        <v>966</v>
      </c>
      <c r="E366" s="58" t="s">
        <v>965</v>
      </c>
      <c r="F366" s="58" t="s">
        <v>482</v>
      </c>
      <c r="G366" s="58" t="s">
        <v>982</v>
      </c>
      <c r="H366" s="61"/>
      <c r="I366" s="59"/>
    </row>
    <row r="367" spans="2:9" x14ac:dyDescent="0.2">
      <c r="B367" s="58" t="s">
        <v>838</v>
      </c>
      <c r="C367" s="57" t="s">
        <v>837</v>
      </c>
      <c r="D367" s="58" t="s">
        <v>966</v>
      </c>
      <c r="E367" s="58" t="s">
        <v>965</v>
      </c>
      <c r="F367" s="58" t="s">
        <v>984</v>
      </c>
      <c r="G367" s="58" t="s">
        <v>983</v>
      </c>
      <c r="H367" s="61"/>
      <c r="I367" s="59"/>
    </row>
    <row r="368" spans="2:9" x14ac:dyDescent="0.2">
      <c r="B368" s="58" t="s">
        <v>838</v>
      </c>
      <c r="C368" s="57" t="s">
        <v>837</v>
      </c>
      <c r="D368" s="58" t="s">
        <v>966</v>
      </c>
      <c r="E368" s="58" t="s">
        <v>965</v>
      </c>
      <c r="F368" s="58" t="s">
        <v>986</v>
      </c>
      <c r="G368" s="58" t="s">
        <v>985</v>
      </c>
      <c r="H368" s="61"/>
      <c r="I368" s="59"/>
    </row>
    <row r="369" spans="2:9" x14ac:dyDescent="0.2">
      <c r="B369" s="58" t="s">
        <v>838</v>
      </c>
      <c r="C369" s="57" t="s">
        <v>837</v>
      </c>
      <c r="D369" s="58" t="s">
        <v>966</v>
      </c>
      <c r="E369" s="58" t="s">
        <v>965</v>
      </c>
      <c r="F369" s="58" t="s">
        <v>880</v>
      </c>
      <c r="G369" s="58" t="s">
        <v>987</v>
      </c>
      <c r="H369" s="61"/>
      <c r="I369" s="59"/>
    </row>
    <row r="370" spans="2:9" x14ac:dyDescent="0.2">
      <c r="B370" s="58" t="s">
        <v>838</v>
      </c>
      <c r="C370" s="57" t="s">
        <v>837</v>
      </c>
      <c r="D370" s="58" t="s">
        <v>989</v>
      </c>
      <c r="E370" s="58" t="s">
        <v>988</v>
      </c>
      <c r="F370" s="58" t="s">
        <v>989</v>
      </c>
      <c r="G370" s="58" t="s">
        <v>990</v>
      </c>
      <c r="H370" s="61"/>
      <c r="I370" s="59"/>
    </row>
    <row r="371" spans="2:9" x14ac:dyDescent="0.2">
      <c r="B371" s="58" t="s">
        <v>838</v>
      </c>
      <c r="C371" s="57" t="s">
        <v>837</v>
      </c>
      <c r="D371" s="58" t="s">
        <v>989</v>
      </c>
      <c r="E371" s="58" t="s">
        <v>988</v>
      </c>
      <c r="F371" s="58" t="s">
        <v>992</v>
      </c>
      <c r="G371" s="58" t="s">
        <v>991</v>
      </c>
      <c r="H371" s="61"/>
      <c r="I371" s="59"/>
    </row>
    <row r="372" spans="2:9" x14ac:dyDescent="0.2">
      <c r="B372" s="58" t="s">
        <v>838</v>
      </c>
      <c r="C372" s="57" t="s">
        <v>837</v>
      </c>
      <c r="D372" s="58" t="s">
        <v>989</v>
      </c>
      <c r="E372" s="58" t="s">
        <v>988</v>
      </c>
      <c r="F372" s="58" t="s">
        <v>994</v>
      </c>
      <c r="G372" s="58" t="s">
        <v>993</v>
      </c>
      <c r="H372" s="61"/>
      <c r="I372" s="59"/>
    </row>
    <row r="373" spans="2:9" x14ac:dyDescent="0.2">
      <c r="B373" s="58" t="s">
        <v>838</v>
      </c>
      <c r="C373" s="57" t="s">
        <v>837</v>
      </c>
      <c r="D373" s="58" t="s">
        <v>989</v>
      </c>
      <c r="E373" s="58" t="s">
        <v>988</v>
      </c>
      <c r="F373" s="58" t="s">
        <v>996</v>
      </c>
      <c r="G373" s="58" t="s">
        <v>995</v>
      </c>
      <c r="H373" s="61"/>
      <c r="I373" s="59"/>
    </row>
    <row r="374" spans="2:9" x14ac:dyDescent="0.2">
      <c r="B374" s="58" t="s">
        <v>838</v>
      </c>
      <c r="C374" s="57" t="s">
        <v>837</v>
      </c>
      <c r="D374" s="58" t="s">
        <v>989</v>
      </c>
      <c r="E374" s="58" t="s">
        <v>988</v>
      </c>
      <c r="F374" s="58" t="s">
        <v>998</v>
      </c>
      <c r="G374" s="58" t="s">
        <v>997</v>
      </c>
      <c r="H374" s="61"/>
      <c r="I374" s="59"/>
    </row>
    <row r="375" spans="2:9" x14ac:dyDescent="0.2">
      <c r="B375" s="58" t="s">
        <v>838</v>
      </c>
      <c r="C375" s="57" t="s">
        <v>837</v>
      </c>
      <c r="D375" s="58" t="s">
        <v>989</v>
      </c>
      <c r="E375" s="58" t="s">
        <v>988</v>
      </c>
      <c r="F375" s="58" t="s">
        <v>1000</v>
      </c>
      <c r="G375" s="58" t="s">
        <v>999</v>
      </c>
      <c r="H375" s="61"/>
      <c r="I375" s="59"/>
    </row>
    <row r="376" spans="2:9" x14ac:dyDescent="0.2">
      <c r="B376" s="58" t="s">
        <v>838</v>
      </c>
      <c r="C376" s="57" t="s">
        <v>837</v>
      </c>
      <c r="D376" s="58" t="s">
        <v>989</v>
      </c>
      <c r="E376" s="58" t="s">
        <v>988</v>
      </c>
      <c r="F376" s="58" t="s">
        <v>1002</v>
      </c>
      <c r="G376" s="58" t="s">
        <v>1001</v>
      </c>
      <c r="H376" s="61"/>
      <c r="I376" s="59"/>
    </row>
    <row r="377" spans="2:9" x14ac:dyDescent="0.2">
      <c r="B377" s="58" t="s">
        <v>838</v>
      </c>
      <c r="C377" s="57" t="s">
        <v>837</v>
      </c>
      <c r="D377" s="58" t="s">
        <v>989</v>
      </c>
      <c r="E377" s="58" t="s">
        <v>988</v>
      </c>
      <c r="F377" s="58" t="s">
        <v>1004</v>
      </c>
      <c r="G377" s="58" t="s">
        <v>1003</v>
      </c>
      <c r="H377" s="61"/>
      <c r="I377" s="59"/>
    </row>
    <row r="378" spans="2:9" x14ac:dyDescent="0.2">
      <c r="B378" s="58" t="s">
        <v>838</v>
      </c>
      <c r="C378" s="57" t="s">
        <v>837</v>
      </c>
      <c r="D378" s="58" t="s">
        <v>989</v>
      </c>
      <c r="E378" s="58" t="s">
        <v>988</v>
      </c>
      <c r="F378" s="58" t="s">
        <v>1006</v>
      </c>
      <c r="G378" s="58" t="s">
        <v>1005</v>
      </c>
      <c r="H378" s="61"/>
      <c r="I378" s="59"/>
    </row>
    <row r="379" spans="2:9" x14ac:dyDescent="0.2">
      <c r="B379" s="58" t="s">
        <v>838</v>
      </c>
      <c r="C379" s="57" t="s">
        <v>837</v>
      </c>
      <c r="D379" s="58" t="s">
        <v>989</v>
      </c>
      <c r="E379" s="58" t="s">
        <v>988</v>
      </c>
      <c r="F379" s="58" t="s">
        <v>1008</v>
      </c>
      <c r="G379" s="58" t="s">
        <v>1007</v>
      </c>
      <c r="H379" s="61"/>
      <c r="I379" s="59"/>
    </row>
    <row r="380" spans="2:9" x14ac:dyDescent="0.2">
      <c r="B380" s="58" t="s">
        <v>838</v>
      </c>
      <c r="C380" s="57" t="s">
        <v>837</v>
      </c>
      <c r="D380" s="58" t="s">
        <v>1010</v>
      </c>
      <c r="E380" s="58" t="s">
        <v>1009</v>
      </c>
      <c r="F380" s="58" t="s">
        <v>659</v>
      </c>
      <c r="G380" s="58" t="s">
        <v>1011</v>
      </c>
      <c r="H380" s="61" t="s">
        <v>659</v>
      </c>
      <c r="I380" s="59" t="s">
        <v>1012</v>
      </c>
    </row>
    <row r="381" spans="2:9" x14ac:dyDescent="0.2">
      <c r="B381" s="58" t="s">
        <v>838</v>
      </c>
      <c r="C381" s="57" t="s">
        <v>837</v>
      </c>
      <c r="D381" s="58" t="s">
        <v>1010</v>
      </c>
      <c r="E381" s="58" t="s">
        <v>1009</v>
      </c>
      <c r="F381" s="58" t="s">
        <v>659</v>
      </c>
      <c r="G381" s="58" t="s">
        <v>1011</v>
      </c>
      <c r="H381" s="61" t="s">
        <v>1014</v>
      </c>
      <c r="I381" s="59" t="s">
        <v>1013</v>
      </c>
    </row>
    <row r="382" spans="2:9" x14ac:dyDescent="0.2">
      <c r="B382" s="58" t="s">
        <v>838</v>
      </c>
      <c r="C382" s="57" t="s">
        <v>837</v>
      </c>
      <c r="D382" s="58" t="s">
        <v>1010</v>
      </c>
      <c r="E382" s="58" t="s">
        <v>1009</v>
      </c>
      <c r="F382" s="58" t="s">
        <v>659</v>
      </c>
      <c r="G382" s="58" t="s">
        <v>1011</v>
      </c>
      <c r="H382" s="61" t="s">
        <v>1016</v>
      </c>
      <c r="I382" s="59" t="s">
        <v>1015</v>
      </c>
    </row>
    <row r="383" spans="2:9" x14ac:dyDescent="0.2">
      <c r="B383" s="58" t="s">
        <v>838</v>
      </c>
      <c r="C383" s="57" t="s">
        <v>837</v>
      </c>
      <c r="D383" s="58" t="s">
        <v>1010</v>
      </c>
      <c r="E383" s="58" t="s">
        <v>1009</v>
      </c>
      <c r="F383" s="58" t="s">
        <v>1018</v>
      </c>
      <c r="G383" s="58" t="s">
        <v>1017</v>
      </c>
      <c r="H383" s="61"/>
      <c r="I383" s="59"/>
    </row>
    <row r="384" spans="2:9" x14ac:dyDescent="0.2">
      <c r="B384" s="58" t="s">
        <v>838</v>
      </c>
      <c r="C384" s="57" t="s">
        <v>837</v>
      </c>
      <c r="D384" s="58" t="s">
        <v>1010</v>
      </c>
      <c r="E384" s="58" t="s">
        <v>1009</v>
      </c>
      <c r="F384" s="58" t="s">
        <v>1020</v>
      </c>
      <c r="G384" s="58" t="s">
        <v>1019</v>
      </c>
      <c r="H384" s="61"/>
      <c r="I384" s="59"/>
    </row>
    <row r="385" spans="2:9" x14ac:dyDescent="0.2">
      <c r="B385" s="58" t="s">
        <v>838</v>
      </c>
      <c r="C385" s="57" t="s">
        <v>837</v>
      </c>
      <c r="D385" s="58" t="s">
        <v>1010</v>
      </c>
      <c r="E385" s="58" t="s">
        <v>1009</v>
      </c>
      <c r="F385" s="58" t="s">
        <v>559</v>
      </c>
      <c r="G385" s="58" t="s">
        <v>1021</v>
      </c>
      <c r="H385" s="61"/>
      <c r="I385" s="59"/>
    </row>
    <row r="386" spans="2:9" x14ac:dyDescent="0.2">
      <c r="B386" s="58" t="s">
        <v>1023</v>
      </c>
      <c r="C386" s="57" t="s">
        <v>1022</v>
      </c>
      <c r="D386" s="58" t="s">
        <v>1023</v>
      </c>
      <c r="E386" s="58" t="s">
        <v>1024</v>
      </c>
      <c r="F386" s="58" t="s">
        <v>1023</v>
      </c>
      <c r="G386" s="58" t="s">
        <v>1025</v>
      </c>
      <c r="H386" s="61" t="s">
        <v>1027</v>
      </c>
      <c r="I386" s="59" t="s">
        <v>1026</v>
      </c>
    </row>
    <row r="387" spans="2:9" x14ac:dyDescent="0.2">
      <c r="B387" s="58" t="s">
        <v>1023</v>
      </c>
      <c r="C387" s="57" t="s">
        <v>1022</v>
      </c>
      <c r="D387" s="58" t="s">
        <v>1023</v>
      </c>
      <c r="E387" s="58" t="s">
        <v>1024</v>
      </c>
      <c r="F387" s="58" t="s">
        <v>1023</v>
      </c>
      <c r="G387" s="58" t="s">
        <v>1025</v>
      </c>
      <c r="H387" s="61" t="s">
        <v>1029</v>
      </c>
      <c r="I387" s="59" t="s">
        <v>1028</v>
      </c>
    </row>
    <row r="388" spans="2:9" x14ac:dyDescent="0.2">
      <c r="B388" s="58" t="s">
        <v>1023</v>
      </c>
      <c r="C388" s="57" t="s">
        <v>1022</v>
      </c>
      <c r="D388" s="58" t="s">
        <v>1023</v>
      </c>
      <c r="E388" s="58" t="s">
        <v>1024</v>
      </c>
      <c r="F388" s="58" t="s">
        <v>1023</v>
      </c>
      <c r="G388" s="58" t="s">
        <v>1025</v>
      </c>
      <c r="H388" s="61" t="s">
        <v>1023</v>
      </c>
      <c r="I388" s="59" t="s">
        <v>1030</v>
      </c>
    </row>
    <row r="389" spans="2:9" x14ac:dyDescent="0.2">
      <c r="B389" s="58" t="s">
        <v>1023</v>
      </c>
      <c r="C389" s="57" t="s">
        <v>1022</v>
      </c>
      <c r="D389" s="58" t="s">
        <v>1023</v>
      </c>
      <c r="E389" s="58" t="s">
        <v>1024</v>
      </c>
      <c r="F389" s="58" t="s">
        <v>1023</v>
      </c>
      <c r="G389" s="58" t="s">
        <v>1025</v>
      </c>
      <c r="H389" s="61" t="s">
        <v>1032</v>
      </c>
      <c r="I389" s="59" t="s">
        <v>1031</v>
      </c>
    </row>
    <row r="390" spans="2:9" x14ac:dyDescent="0.2">
      <c r="B390" s="58" t="s">
        <v>1023</v>
      </c>
      <c r="C390" s="57" t="s">
        <v>1022</v>
      </c>
      <c r="D390" s="58" t="s">
        <v>1023</v>
      </c>
      <c r="E390" s="58" t="s">
        <v>1024</v>
      </c>
      <c r="F390" s="58" t="s">
        <v>1023</v>
      </c>
      <c r="G390" s="58" t="s">
        <v>1025</v>
      </c>
      <c r="H390" s="61" t="s">
        <v>1034</v>
      </c>
      <c r="I390" s="59" t="s">
        <v>1033</v>
      </c>
    </row>
    <row r="391" spans="2:9" x14ac:dyDescent="0.2">
      <c r="B391" s="58" t="s">
        <v>1023</v>
      </c>
      <c r="C391" s="57" t="s">
        <v>1022</v>
      </c>
      <c r="D391" s="58" t="s">
        <v>1023</v>
      </c>
      <c r="E391" s="58" t="s">
        <v>1024</v>
      </c>
      <c r="F391" s="58" t="s">
        <v>1036</v>
      </c>
      <c r="G391" s="58" t="s">
        <v>1035</v>
      </c>
      <c r="H391" s="61"/>
      <c r="I391" s="59"/>
    </row>
    <row r="392" spans="2:9" x14ac:dyDescent="0.2">
      <c r="B392" s="58" t="s">
        <v>1023</v>
      </c>
      <c r="C392" s="57" t="s">
        <v>1022</v>
      </c>
      <c r="D392" s="58" t="s">
        <v>1023</v>
      </c>
      <c r="E392" s="58" t="s">
        <v>1024</v>
      </c>
      <c r="F392" s="58" t="s">
        <v>1038</v>
      </c>
      <c r="G392" s="58" t="s">
        <v>1037</v>
      </c>
      <c r="H392" s="61"/>
      <c r="I392" s="59"/>
    </row>
    <row r="393" spans="2:9" x14ac:dyDescent="0.2">
      <c r="B393" s="58" t="s">
        <v>1023</v>
      </c>
      <c r="C393" s="57" t="s">
        <v>1022</v>
      </c>
      <c r="D393" s="58" t="s">
        <v>1023</v>
      </c>
      <c r="E393" s="58" t="s">
        <v>1024</v>
      </c>
      <c r="F393" s="58" t="s">
        <v>1040</v>
      </c>
      <c r="G393" s="58" t="s">
        <v>1039</v>
      </c>
      <c r="H393" s="61"/>
      <c r="I393" s="59"/>
    </row>
    <row r="394" spans="2:9" x14ac:dyDescent="0.2">
      <c r="B394" s="58" t="s">
        <v>1023</v>
      </c>
      <c r="C394" s="57" t="s">
        <v>1022</v>
      </c>
      <c r="D394" s="58" t="s">
        <v>1023</v>
      </c>
      <c r="E394" s="58" t="s">
        <v>1024</v>
      </c>
      <c r="F394" s="58" t="s">
        <v>1042</v>
      </c>
      <c r="G394" s="58" t="s">
        <v>1041</v>
      </c>
      <c r="H394" s="61"/>
      <c r="I394" s="59"/>
    </row>
    <row r="395" spans="2:9" x14ac:dyDescent="0.2">
      <c r="B395" s="58" t="s">
        <v>1023</v>
      </c>
      <c r="C395" s="57" t="s">
        <v>1022</v>
      </c>
      <c r="D395" s="58" t="s">
        <v>1023</v>
      </c>
      <c r="E395" s="58" t="s">
        <v>1024</v>
      </c>
      <c r="F395" s="58" t="s">
        <v>1044</v>
      </c>
      <c r="G395" s="58" t="s">
        <v>1043</v>
      </c>
      <c r="H395" s="61"/>
      <c r="I395" s="59"/>
    </row>
    <row r="396" spans="2:9" x14ac:dyDescent="0.2">
      <c r="B396" s="58" t="s">
        <v>1023</v>
      </c>
      <c r="C396" s="57" t="s">
        <v>1022</v>
      </c>
      <c r="D396" s="58" t="s">
        <v>1023</v>
      </c>
      <c r="E396" s="58" t="s">
        <v>1024</v>
      </c>
      <c r="F396" s="58" t="s">
        <v>1046</v>
      </c>
      <c r="G396" s="58" t="s">
        <v>1045</v>
      </c>
      <c r="H396" s="61"/>
      <c r="I396" s="59"/>
    </row>
    <row r="397" spans="2:9" x14ac:dyDescent="0.2">
      <c r="B397" s="58" t="s">
        <v>1023</v>
      </c>
      <c r="C397" s="57" t="s">
        <v>1022</v>
      </c>
      <c r="D397" s="58" t="s">
        <v>1023</v>
      </c>
      <c r="E397" s="58" t="s">
        <v>1024</v>
      </c>
      <c r="F397" s="58" t="s">
        <v>1048</v>
      </c>
      <c r="G397" s="58" t="s">
        <v>1047</v>
      </c>
      <c r="H397" s="61"/>
      <c r="I397" s="59"/>
    </row>
    <row r="398" spans="2:9" x14ac:dyDescent="0.2">
      <c r="B398" s="58" t="s">
        <v>1023</v>
      </c>
      <c r="C398" s="57" t="s">
        <v>1022</v>
      </c>
      <c r="D398" s="58" t="s">
        <v>1023</v>
      </c>
      <c r="E398" s="58" t="s">
        <v>1024</v>
      </c>
      <c r="F398" s="58" t="s">
        <v>1050</v>
      </c>
      <c r="G398" s="58" t="s">
        <v>1049</v>
      </c>
      <c r="H398" s="61"/>
      <c r="I398" s="59"/>
    </row>
    <row r="399" spans="2:9" x14ac:dyDescent="0.2">
      <c r="B399" s="58" t="s">
        <v>1023</v>
      </c>
      <c r="C399" s="57" t="s">
        <v>1022</v>
      </c>
      <c r="D399" s="58" t="s">
        <v>1052</v>
      </c>
      <c r="E399" s="58" t="s">
        <v>1051</v>
      </c>
      <c r="F399" s="58" t="s">
        <v>1054</v>
      </c>
      <c r="G399" s="58" t="s">
        <v>1053</v>
      </c>
      <c r="H399" s="61"/>
      <c r="I399" s="59"/>
    </row>
    <row r="400" spans="2:9" x14ac:dyDescent="0.2">
      <c r="B400" s="58" t="s">
        <v>1023</v>
      </c>
      <c r="C400" s="57" t="s">
        <v>1022</v>
      </c>
      <c r="D400" s="58" t="s">
        <v>1052</v>
      </c>
      <c r="E400" s="58" t="s">
        <v>1051</v>
      </c>
      <c r="F400" s="58" t="s">
        <v>1056</v>
      </c>
      <c r="G400" s="58" t="s">
        <v>1055</v>
      </c>
      <c r="H400" s="61"/>
      <c r="I400" s="59"/>
    </row>
    <row r="401" spans="2:9" x14ac:dyDescent="0.2">
      <c r="B401" s="58" t="s">
        <v>1023</v>
      </c>
      <c r="C401" s="57" t="s">
        <v>1022</v>
      </c>
      <c r="D401" s="58" t="s">
        <v>1052</v>
      </c>
      <c r="E401" s="58" t="s">
        <v>1051</v>
      </c>
      <c r="F401" s="58" t="s">
        <v>1058</v>
      </c>
      <c r="G401" s="58" t="s">
        <v>1057</v>
      </c>
      <c r="H401" s="61"/>
      <c r="I401" s="59"/>
    </row>
    <row r="402" spans="2:9" x14ac:dyDescent="0.2">
      <c r="B402" s="58" t="s">
        <v>1023</v>
      </c>
      <c r="C402" s="57" t="s">
        <v>1022</v>
      </c>
      <c r="D402" s="58" t="s">
        <v>1052</v>
      </c>
      <c r="E402" s="58" t="s">
        <v>1051</v>
      </c>
      <c r="F402" s="58" t="s">
        <v>1060</v>
      </c>
      <c r="G402" s="58" t="s">
        <v>1059</v>
      </c>
      <c r="H402" s="61"/>
      <c r="I402" s="59"/>
    </row>
    <row r="403" spans="2:9" x14ac:dyDescent="0.2">
      <c r="B403" s="58" t="s">
        <v>1023</v>
      </c>
      <c r="C403" s="57" t="s">
        <v>1022</v>
      </c>
      <c r="D403" s="58" t="s">
        <v>1052</v>
      </c>
      <c r="E403" s="58" t="s">
        <v>1051</v>
      </c>
      <c r="F403" s="58" t="s">
        <v>1062</v>
      </c>
      <c r="G403" s="58" t="s">
        <v>1061</v>
      </c>
      <c r="H403" s="61"/>
      <c r="I403" s="59"/>
    </row>
    <row r="404" spans="2:9" x14ac:dyDescent="0.2">
      <c r="B404" s="58" t="s">
        <v>1023</v>
      </c>
      <c r="C404" s="57" t="s">
        <v>1022</v>
      </c>
      <c r="D404" s="58" t="s">
        <v>1052</v>
      </c>
      <c r="E404" s="58" t="s">
        <v>1051</v>
      </c>
      <c r="F404" s="58" t="s">
        <v>1064</v>
      </c>
      <c r="G404" s="58" t="s">
        <v>1063</v>
      </c>
      <c r="H404" s="61"/>
      <c r="I404" s="59"/>
    </row>
    <row r="405" spans="2:9" x14ac:dyDescent="0.2">
      <c r="B405" s="58" t="s">
        <v>1023</v>
      </c>
      <c r="C405" s="57" t="s">
        <v>1022</v>
      </c>
      <c r="D405" s="58" t="s">
        <v>1052</v>
      </c>
      <c r="E405" s="58" t="s">
        <v>1051</v>
      </c>
      <c r="F405" s="58" t="s">
        <v>521</v>
      </c>
      <c r="G405" s="58" t="s">
        <v>1065</v>
      </c>
      <c r="H405" s="61"/>
      <c r="I405" s="59"/>
    </row>
    <row r="406" spans="2:9" x14ac:dyDescent="0.2">
      <c r="B406" s="58" t="s">
        <v>1023</v>
      </c>
      <c r="C406" s="57" t="s">
        <v>1022</v>
      </c>
      <c r="D406" s="58" t="s">
        <v>1052</v>
      </c>
      <c r="E406" s="58" t="s">
        <v>1051</v>
      </c>
      <c r="F406" s="58" t="s">
        <v>1067</v>
      </c>
      <c r="G406" s="58" t="s">
        <v>1066</v>
      </c>
      <c r="H406" s="61"/>
      <c r="I406" s="59"/>
    </row>
    <row r="407" spans="2:9" x14ac:dyDescent="0.2">
      <c r="B407" s="58" t="s">
        <v>1023</v>
      </c>
      <c r="C407" s="57" t="s">
        <v>1022</v>
      </c>
      <c r="D407" s="58" t="s">
        <v>1052</v>
      </c>
      <c r="E407" s="58" t="s">
        <v>1051</v>
      </c>
      <c r="F407" s="58" t="s">
        <v>1069</v>
      </c>
      <c r="G407" s="58" t="s">
        <v>1068</v>
      </c>
      <c r="H407" s="61"/>
      <c r="I407" s="59"/>
    </row>
    <row r="408" spans="2:9" x14ac:dyDescent="0.2">
      <c r="B408" s="58" t="s">
        <v>1023</v>
      </c>
      <c r="C408" s="57" t="s">
        <v>1022</v>
      </c>
      <c r="D408" s="58" t="s">
        <v>1052</v>
      </c>
      <c r="E408" s="58" t="s">
        <v>1051</v>
      </c>
      <c r="F408" s="58" t="s">
        <v>1071</v>
      </c>
      <c r="G408" s="58" t="s">
        <v>1070</v>
      </c>
      <c r="H408" s="61"/>
      <c r="I408" s="59"/>
    </row>
    <row r="409" spans="2:9" x14ac:dyDescent="0.2">
      <c r="B409" s="58" t="s">
        <v>1023</v>
      </c>
      <c r="C409" s="57" t="s">
        <v>1022</v>
      </c>
      <c r="D409" s="58" t="s">
        <v>1052</v>
      </c>
      <c r="E409" s="58" t="s">
        <v>1051</v>
      </c>
      <c r="F409" s="58" t="s">
        <v>1073</v>
      </c>
      <c r="G409" s="58" t="s">
        <v>1072</v>
      </c>
      <c r="H409" s="61"/>
      <c r="I409" s="59"/>
    </row>
    <row r="410" spans="2:9" x14ac:dyDescent="0.2">
      <c r="B410" s="58" t="s">
        <v>1023</v>
      </c>
      <c r="C410" s="57" t="s">
        <v>1022</v>
      </c>
      <c r="D410" s="58" t="s">
        <v>1052</v>
      </c>
      <c r="E410" s="58" t="s">
        <v>1051</v>
      </c>
      <c r="F410" s="58" t="s">
        <v>1075</v>
      </c>
      <c r="G410" s="58" t="s">
        <v>1074</v>
      </c>
      <c r="H410" s="61"/>
      <c r="I410" s="59"/>
    </row>
    <row r="411" spans="2:9" x14ac:dyDescent="0.2">
      <c r="B411" s="58" t="s">
        <v>1023</v>
      </c>
      <c r="C411" s="57" t="s">
        <v>1022</v>
      </c>
      <c r="D411" s="58" t="s">
        <v>1052</v>
      </c>
      <c r="E411" s="58" t="s">
        <v>1051</v>
      </c>
      <c r="F411" s="58" t="s">
        <v>1077</v>
      </c>
      <c r="G411" s="58" t="s">
        <v>1076</v>
      </c>
      <c r="H411" s="61"/>
      <c r="I411" s="59"/>
    </row>
    <row r="412" spans="2:9" x14ac:dyDescent="0.2">
      <c r="B412" s="58" t="s">
        <v>1023</v>
      </c>
      <c r="C412" s="57" t="s">
        <v>1022</v>
      </c>
      <c r="D412" s="58" t="s">
        <v>1052</v>
      </c>
      <c r="E412" s="58" t="s">
        <v>1051</v>
      </c>
      <c r="F412" s="58" t="s">
        <v>1079</v>
      </c>
      <c r="G412" s="58" t="s">
        <v>1078</v>
      </c>
      <c r="H412" s="61"/>
      <c r="I412" s="59"/>
    </row>
    <row r="413" spans="2:9" x14ac:dyDescent="0.2">
      <c r="B413" s="58" t="s">
        <v>1023</v>
      </c>
      <c r="C413" s="57" t="s">
        <v>1022</v>
      </c>
      <c r="D413" s="58" t="s">
        <v>1052</v>
      </c>
      <c r="E413" s="58" t="s">
        <v>1051</v>
      </c>
      <c r="F413" s="58" t="s">
        <v>1081</v>
      </c>
      <c r="G413" s="58" t="s">
        <v>1080</v>
      </c>
      <c r="H413" s="61"/>
      <c r="I413" s="59"/>
    </row>
    <row r="414" spans="2:9" x14ac:dyDescent="0.2">
      <c r="B414" s="58" t="s">
        <v>1023</v>
      </c>
      <c r="C414" s="57" t="s">
        <v>1022</v>
      </c>
      <c r="D414" s="58" t="s">
        <v>1052</v>
      </c>
      <c r="E414" s="58" t="s">
        <v>1051</v>
      </c>
      <c r="F414" s="58" t="s">
        <v>1083</v>
      </c>
      <c r="G414" s="58" t="s">
        <v>1082</v>
      </c>
      <c r="H414" s="61"/>
      <c r="I414" s="59"/>
    </row>
    <row r="415" spans="2:9" x14ac:dyDescent="0.2">
      <c r="B415" s="58" t="s">
        <v>1023</v>
      </c>
      <c r="C415" s="57" t="s">
        <v>1022</v>
      </c>
      <c r="D415" s="58" t="s">
        <v>1085</v>
      </c>
      <c r="E415" s="58" t="s">
        <v>1084</v>
      </c>
      <c r="F415" s="58" t="s">
        <v>1085</v>
      </c>
      <c r="G415" s="58" t="s">
        <v>1086</v>
      </c>
      <c r="H415" s="61"/>
      <c r="I415" s="59"/>
    </row>
    <row r="416" spans="2:9" x14ac:dyDescent="0.2">
      <c r="B416" s="58" t="s">
        <v>1023</v>
      </c>
      <c r="C416" s="57" t="s">
        <v>1022</v>
      </c>
      <c r="D416" s="58" t="s">
        <v>1085</v>
      </c>
      <c r="E416" s="58" t="s">
        <v>1084</v>
      </c>
      <c r="F416" s="58" t="s">
        <v>358</v>
      </c>
      <c r="G416" s="58" t="s">
        <v>1087</v>
      </c>
      <c r="H416" s="61"/>
      <c r="I416" s="59"/>
    </row>
    <row r="417" spans="2:9" x14ac:dyDescent="0.2">
      <c r="B417" s="58" t="s">
        <v>1023</v>
      </c>
      <c r="C417" s="57" t="s">
        <v>1022</v>
      </c>
      <c r="D417" s="58" t="s">
        <v>1085</v>
      </c>
      <c r="E417" s="58" t="s">
        <v>1084</v>
      </c>
      <c r="F417" s="58" t="s">
        <v>1089</v>
      </c>
      <c r="G417" s="58" t="s">
        <v>1088</v>
      </c>
      <c r="H417" s="61"/>
      <c r="I417" s="59"/>
    </row>
    <row r="418" spans="2:9" x14ac:dyDescent="0.2">
      <c r="B418" s="58" t="s">
        <v>1023</v>
      </c>
      <c r="C418" s="57" t="s">
        <v>1022</v>
      </c>
      <c r="D418" s="58" t="s">
        <v>1085</v>
      </c>
      <c r="E418" s="58" t="s">
        <v>1084</v>
      </c>
      <c r="F418" s="58" t="s">
        <v>1091</v>
      </c>
      <c r="G418" s="58" t="s">
        <v>1090</v>
      </c>
      <c r="H418" s="61"/>
      <c r="I418" s="59"/>
    </row>
    <row r="419" spans="2:9" x14ac:dyDescent="0.2">
      <c r="B419" s="58" t="s">
        <v>1023</v>
      </c>
      <c r="C419" s="57" t="s">
        <v>1022</v>
      </c>
      <c r="D419" s="58" t="s">
        <v>1085</v>
      </c>
      <c r="E419" s="58" t="s">
        <v>1084</v>
      </c>
      <c r="F419" s="58" t="s">
        <v>1093</v>
      </c>
      <c r="G419" s="58" t="s">
        <v>1092</v>
      </c>
      <c r="H419" s="61"/>
      <c r="I419" s="59"/>
    </row>
    <row r="420" spans="2:9" x14ac:dyDescent="0.2">
      <c r="B420" s="58" t="s">
        <v>1023</v>
      </c>
      <c r="C420" s="57" t="s">
        <v>1022</v>
      </c>
      <c r="D420" s="58" t="s">
        <v>1085</v>
      </c>
      <c r="E420" s="58" t="s">
        <v>1084</v>
      </c>
      <c r="F420" s="58" t="s">
        <v>1095</v>
      </c>
      <c r="G420" s="58" t="s">
        <v>1094</v>
      </c>
      <c r="H420" s="61"/>
      <c r="I420" s="59"/>
    </row>
    <row r="421" spans="2:9" x14ac:dyDescent="0.2">
      <c r="B421" s="58" t="s">
        <v>1023</v>
      </c>
      <c r="C421" s="57" t="s">
        <v>1022</v>
      </c>
      <c r="D421" s="58" t="s">
        <v>1085</v>
      </c>
      <c r="E421" s="58" t="s">
        <v>1084</v>
      </c>
      <c r="F421" s="58" t="s">
        <v>438</v>
      </c>
      <c r="G421" s="58" t="s">
        <v>1096</v>
      </c>
      <c r="H421" s="61"/>
      <c r="I421" s="59"/>
    </row>
    <row r="422" spans="2:9" x14ac:dyDescent="0.2">
      <c r="B422" s="58" t="s">
        <v>1023</v>
      </c>
      <c r="C422" s="57" t="s">
        <v>1022</v>
      </c>
      <c r="D422" s="58" t="s">
        <v>1085</v>
      </c>
      <c r="E422" s="58" t="s">
        <v>1084</v>
      </c>
      <c r="F422" s="58" t="s">
        <v>1098</v>
      </c>
      <c r="G422" s="58" t="s">
        <v>1097</v>
      </c>
      <c r="H422" s="61"/>
      <c r="I422" s="59"/>
    </row>
    <row r="423" spans="2:9" x14ac:dyDescent="0.2">
      <c r="B423" s="58" t="s">
        <v>1023</v>
      </c>
      <c r="C423" s="57" t="s">
        <v>1022</v>
      </c>
      <c r="D423" s="58" t="s">
        <v>1085</v>
      </c>
      <c r="E423" s="58" t="s">
        <v>1084</v>
      </c>
      <c r="F423" s="58" t="s">
        <v>1100</v>
      </c>
      <c r="G423" s="58" t="s">
        <v>1099</v>
      </c>
      <c r="H423" s="61"/>
      <c r="I423" s="59"/>
    </row>
    <row r="424" spans="2:9" x14ac:dyDescent="0.2">
      <c r="B424" s="58" t="s">
        <v>1023</v>
      </c>
      <c r="C424" s="57" t="s">
        <v>1022</v>
      </c>
      <c r="D424" s="58" t="s">
        <v>1102</v>
      </c>
      <c r="E424" s="58" t="s">
        <v>1101</v>
      </c>
      <c r="F424" s="58" t="s">
        <v>1104</v>
      </c>
      <c r="G424" s="58" t="s">
        <v>1103</v>
      </c>
      <c r="H424" s="61"/>
      <c r="I424" s="59"/>
    </row>
    <row r="425" spans="2:9" x14ac:dyDescent="0.2">
      <c r="B425" s="58" t="s">
        <v>1023</v>
      </c>
      <c r="C425" s="57" t="s">
        <v>1022</v>
      </c>
      <c r="D425" s="58" t="s">
        <v>1102</v>
      </c>
      <c r="E425" s="58" t="s">
        <v>1101</v>
      </c>
      <c r="F425" s="58" t="s">
        <v>1106</v>
      </c>
      <c r="G425" s="58" t="s">
        <v>1105</v>
      </c>
      <c r="H425" s="61"/>
      <c r="I425" s="59"/>
    </row>
    <row r="426" spans="2:9" x14ac:dyDescent="0.2">
      <c r="B426" s="58" t="s">
        <v>1023</v>
      </c>
      <c r="C426" s="57" t="s">
        <v>1022</v>
      </c>
      <c r="D426" s="58" t="s">
        <v>1102</v>
      </c>
      <c r="E426" s="58" t="s">
        <v>1101</v>
      </c>
      <c r="F426" s="58" t="s">
        <v>1108</v>
      </c>
      <c r="G426" s="58" t="s">
        <v>1107</v>
      </c>
      <c r="H426" s="61"/>
      <c r="I426" s="59"/>
    </row>
    <row r="427" spans="2:9" x14ac:dyDescent="0.2">
      <c r="B427" s="58" t="s">
        <v>1023</v>
      </c>
      <c r="C427" s="57" t="s">
        <v>1022</v>
      </c>
      <c r="D427" s="58" t="s">
        <v>1102</v>
      </c>
      <c r="E427" s="58" t="s">
        <v>1101</v>
      </c>
      <c r="F427" s="58" t="s">
        <v>1110</v>
      </c>
      <c r="G427" s="58" t="s">
        <v>1109</v>
      </c>
      <c r="H427" s="61"/>
      <c r="I427" s="59"/>
    </row>
    <row r="428" spans="2:9" x14ac:dyDescent="0.2">
      <c r="B428" s="58" t="s">
        <v>1023</v>
      </c>
      <c r="C428" s="57" t="s">
        <v>1022</v>
      </c>
      <c r="D428" s="58" t="s">
        <v>1102</v>
      </c>
      <c r="E428" s="58" t="s">
        <v>1101</v>
      </c>
      <c r="F428" s="58" t="s">
        <v>1112</v>
      </c>
      <c r="G428" s="58" t="s">
        <v>1111</v>
      </c>
      <c r="H428" s="61"/>
      <c r="I428" s="59"/>
    </row>
    <row r="429" spans="2:9" x14ac:dyDescent="0.2">
      <c r="B429" s="58" t="s">
        <v>1023</v>
      </c>
      <c r="C429" s="57" t="s">
        <v>1022</v>
      </c>
      <c r="D429" s="58" t="s">
        <v>1102</v>
      </c>
      <c r="E429" s="58" t="s">
        <v>1101</v>
      </c>
      <c r="F429" s="58" t="s">
        <v>334</v>
      </c>
      <c r="G429" s="58" t="s">
        <v>1113</v>
      </c>
      <c r="H429" s="61"/>
      <c r="I429" s="59"/>
    </row>
    <row r="430" spans="2:9" x14ac:dyDescent="0.2">
      <c r="B430" s="58" t="s">
        <v>1023</v>
      </c>
      <c r="C430" s="57" t="s">
        <v>1022</v>
      </c>
      <c r="D430" s="58" t="s">
        <v>375</v>
      </c>
      <c r="E430" s="58" t="s">
        <v>1114</v>
      </c>
      <c r="F430" s="58" t="s">
        <v>375</v>
      </c>
      <c r="G430" s="58" t="s">
        <v>1115</v>
      </c>
      <c r="H430" s="61"/>
      <c r="I430" s="59"/>
    </row>
    <row r="431" spans="2:9" x14ac:dyDescent="0.2">
      <c r="B431" s="58" t="s">
        <v>1023</v>
      </c>
      <c r="C431" s="57" t="s">
        <v>1022</v>
      </c>
      <c r="D431" s="58" t="s">
        <v>375</v>
      </c>
      <c r="E431" s="58" t="s">
        <v>1114</v>
      </c>
      <c r="F431" s="58" t="s">
        <v>1117</v>
      </c>
      <c r="G431" s="58" t="s">
        <v>1116</v>
      </c>
      <c r="H431" s="61"/>
      <c r="I431" s="59"/>
    </row>
    <row r="432" spans="2:9" x14ac:dyDescent="0.2">
      <c r="B432" s="58" t="s">
        <v>1023</v>
      </c>
      <c r="C432" s="57" t="s">
        <v>1022</v>
      </c>
      <c r="D432" s="58" t="s">
        <v>375</v>
      </c>
      <c r="E432" s="58" t="s">
        <v>1114</v>
      </c>
      <c r="F432" s="58" t="s">
        <v>1119</v>
      </c>
      <c r="G432" s="58" t="s">
        <v>1118</v>
      </c>
      <c r="H432" s="61"/>
      <c r="I432" s="59"/>
    </row>
    <row r="433" spans="2:9" x14ac:dyDescent="0.2">
      <c r="B433" s="58" t="s">
        <v>1023</v>
      </c>
      <c r="C433" s="57" t="s">
        <v>1022</v>
      </c>
      <c r="D433" s="58" t="s">
        <v>375</v>
      </c>
      <c r="E433" s="58" t="s">
        <v>1114</v>
      </c>
      <c r="F433" s="58" t="s">
        <v>1121</v>
      </c>
      <c r="G433" s="58" t="s">
        <v>1120</v>
      </c>
      <c r="H433" s="61"/>
      <c r="I433" s="59"/>
    </row>
    <row r="434" spans="2:9" x14ac:dyDescent="0.2">
      <c r="B434" s="58" t="s">
        <v>1023</v>
      </c>
      <c r="C434" s="57" t="s">
        <v>1022</v>
      </c>
      <c r="D434" s="58" t="s">
        <v>375</v>
      </c>
      <c r="E434" s="58" t="s">
        <v>1114</v>
      </c>
      <c r="F434" s="58" t="s">
        <v>1123</v>
      </c>
      <c r="G434" s="58" t="s">
        <v>1122</v>
      </c>
      <c r="H434" s="61"/>
      <c r="I434" s="59"/>
    </row>
    <row r="435" spans="2:9" x14ac:dyDescent="0.2">
      <c r="B435" s="58" t="s">
        <v>1023</v>
      </c>
      <c r="C435" s="57" t="s">
        <v>1022</v>
      </c>
      <c r="D435" s="58" t="s">
        <v>375</v>
      </c>
      <c r="E435" s="58" t="s">
        <v>1114</v>
      </c>
      <c r="F435" s="58" t="s">
        <v>1125</v>
      </c>
      <c r="G435" s="58" t="s">
        <v>1124</v>
      </c>
      <c r="H435" s="61"/>
      <c r="I435" s="59"/>
    </row>
    <row r="436" spans="2:9" x14ac:dyDescent="0.2">
      <c r="B436" s="58" t="s">
        <v>1023</v>
      </c>
      <c r="C436" s="57" t="s">
        <v>1022</v>
      </c>
      <c r="D436" s="58" t="s">
        <v>375</v>
      </c>
      <c r="E436" s="58" t="s">
        <v>1114</v>
      </c>
      <c r="F436" s="58" t="s">
        <v>565</v>
      </c>
      <c r="G436" s="58" t="s">
        <v>1126</v>
      </c>
      <c r="H436" s="61"/>
      <c r="I436" s="59"/>
    </row>
    <row r="437" spans="2:9" x14ac:dyDescent="0.2">
      <c r="B437" s="58" t="s">
        <v>1023</v>
      </c>
      <c r="C437" s="57" t="s">
        <v>1022</v>
      </c>
      <c r="D437" s="58" t="s">
        <v>375</v>
      </c>
      <c r="E437" s="58" t="s">
        <v>1114</v>
      </c>
      <c r="F437" s="58" t="s">
        <v>1128</v>
      </c>
      <c r="G437" s="58" t="s">
        <v>1127</v>
      </c>
      <c r="H437" s="61"/>
      <c r="I437" s="59"/>
    </row>
    <row r="438" spans="2:9" x14ac:dyDescent="0.2">
      <c r="B438" s="58" t="s">
        <v>1023</v>
      </c>
      <c r="C438" s="57" t="s">
        <v>1022</v>
      </c>
      <c r="D438" s="58" t="s">
        <v>375</v>
      </c>
      <c r="E438" s="58" t="s">
        <v>1114</v>
      </c>
      <c r="F438" s="58" t="s">
        <v>1130</v>
      </c>
      <c r="G438" s="58" t="s">
        <v>1129</v>
      </c>
      <c r="H438" s="61"/>
      <c r="I438" s="59"/>
    </row>
    <row r="439" spans="2:9" x14ac:dyDescent="0.2">
      <c r="B439" s="58" t="s">
        <v>1023</v>
      </c>
      <c r="C439" s="57" t="s">
        <v>1022</v>
      </c>
      <c r="D439" s="58" t="s">
        <v>375</v>
      </c>
      <c r="E439" s="58" t="s">
        <v>1114</v>
      </c>
      <c r="F439" s="58" t="s">
        <v>1132</v>
      </c>
      <c r="G439" s="58" t="s">
        <v>1131</v>
      </c>
      <c r="H439" s="61"/>
      <c r="I439" s="59"/>
    </row>
    <row r="440" spans="2:9" x14ac:dyDescent="0.2">
      <c r="B440" s="58" t="s">
        <v>1023</v>
      </c>
      <c r="C440" s="57" t="s">
        <v>1022</v>
      </c>
      <c r="D440" s="58" t="s">
        <v>375</v>
      </c>
      <c r="E440" s="58" t="s">
        <v>1114</v>
      </c>
      <c r="F440" s="58" t="s">
        <v>1134</v>
      </c>
      <c r="G440" s="58" t="s">
        <v>1133</v>
      </c>
      <c r="H440" s="61"/>
      <c r="I440" s="59"/>
    </row>
    <row r="441" spans="2:9" x14ac:dyDescent="0.2">
      <c r="B441" s="58" t="s">
        <v>1023</v>
      </c>
      <c r="C441" s="57" t="s">
        <v>1022</v>
      </c>
      <c r="D441" s="58" t="s">
        <v>375</v>
      </c>
      <c r="E441" s="58" t="s">
        <v>1114</v>
      </c>
      <c r="F441" s="58" t="s">
        <v>1136</v>
      </c>
      <c r="G441" s="58" t="s">
        <v>1135</v>
      </c>
      <c r="H441" s="61"/>
      <c r="I441" s="59"/>
    </row>
    <row r="442" spans="2:9" x14ac:dyDescent="0.2">
      <c r="B442" s="58" t="s">
        <v>1023</v>
      </c>
      <c r="C442" s="57" t="s">
        <v>1022</v>
      </c>
      <c r="D442" s="58" t="s">
        <v>375</v>
      </c>
      <c r="E442" s="58" t="s">
        <v>1114</v>
      </c>
      <c r="F442" s="58" t="s">
        <v>1138</v>
      </c>
      <c r="G442" s="58" t="s">
        <v>1137</v>
      </c>
      <c r="H442" s="61"/>
      <c r="I442" s="59"/>
    </row>
    <row r="443" spans="2:9" x14ac:dyDescent="0.2">
      <c r="B443" s="58" t="s">
        <v>1023</v>
      </c>
      <c r="C443" s="57" t="s">
        <v>1022</v>
      </c>
      <c r="D443" s="58" t="s">
        <v>1140</v>
      </c>
      <c r="E443" s="58" t="s">
        <v>1139</v>
      </c>
      <c r="F443" s="58" t="s">
        <v>1140</v>
      </c>
      <c r="G443" s="58" t="s">
        <v>1141</v>
      </c>
      <c r="H443" s="61"/>
      <c r="I443" s="59"/>
    </row>
    <row r="444" spans="2:9" x14ac:dyDescent="0.2">
      <c r="B444" s="58" t="s">
        <v>1023</v>
      </c>
      <c r="C444" s="57" t="s">
        <v>1022</v>
      </c>
      <c r="D444" s="58" t="s">
        <v>1140</v>
      </c>
      <c r="E444" s="58" t="s">
        <v>1139</v>
      </c>
      <c r="F444" s="58" t="s">
        <v>334</v>
      </c>
      <c r="G444" s="58" t="s">
        <v>1142</v>
      </c>
      <c r="H444" s="61"/>
      <c r="I444" s="59"/>
    </row>
    <row r="445" spans="2:9" x14ac:dyDescent="0.2">
      <c r="B445" s="58" t="s">
        <v>1023</v>
      </c>
      <c r="C445" s="57" t="s">
        <v>1022</v>
      </c>
      <c r="D445" s="58" t="s">
        <v>1140</v>
      </c>
      <c r="E445" s="58" t="s">
        <v>1139</v>
      </c>
      <c r="F445" s="58" t="s">
        <v>1144</v>
      </c>
      <c r="G445" s="58" t="s">
        <v>1143</v>
      </c>
      <c r="H445" s="61"/>
      <c r="I445" s="59"/>
    </row>
    <row r="446" spans="2:9" x14ac:dyDescent="0.2">
      <c r="B446" s="58" t="s">
        <v>1023</v>
      </c>
      <c r="C446" s="57" t="s">
        <v>1022</v>
      </c>
      <c r="D446" s="58" t="s">
        <v>1140</v>
      </c>
      <c r="E446" s="58" t="s">
        <v>1139</v>
      </c>
      <c r="F446" s="58" t="s">
        <v>1146</v>
      </c>
      <c r="G446" s="58" t="s">
        <v>1145</v>
      </c>
      <c r="H446" s="61"/>
      <c r="I446" s="59"/>
    </row>
    <row r="447" spans="2:9" x14ac:dyDescent="0.2">
      <c r="B447" s="58" t="s">
        <v>1023</v>
      </c>
      <c r="C447" s="57" t="s">
        <v>1022</v>
      </c>
      <c r="D447" s="58" t="s">
        <v>1140</v>
      </c>
      <c r="E447" s="58" t="s">
        <v>1139</v>
      </c>
      <c r="F447" s="58" t="s">
        <v>1148</v>
      </c>
      <c r="G447" s="58" t="s">
        <v>1147</v>
      </c>
      <c r="H447" s="61"/>
      <c r="I447" s="59"/>
    </row>
    <row r="448" spans="2:9" x14ac:dyDescent="0.2">
      <c r="B448" s="58" t="s">
        <v>1023</v>
      </c>
      <c r="C448" s="57" t="s">
        <v>1022</v>
      </c>
      <c r="D448" s="58" t="s">
        <v>1150</v>
      </c>
      <c r="E448" s="58" t="s">
        <v>1149</v>
      </c>
      <c r="F448" s="58" t="s">
        <v>1150</v>
      </c>
      <c r="G448" s="58" t="s">
        <v>1151</v>
      </c>
      <c r="H448" s="61"/>
      <c r="I448" s="59"/>
    </row>
    <row r="449" spans="2:9" x14ac:dyDescent="0.2">
      <c r="B449" s="58" t="s">
        <v>1023</v>
      </c>
      <c r="C449" s="57" t="s">
        <v>1022</v>
      </c>
      <c r="D449" s="58" t="s">
        <v>1150</v>
      </c>
      <c r="E449" s="58" t="s">
        <v>1149</v>
      </c>
      <c r="F449" s="58" t="s">
        <v>1153</v>
      </c>
      <c r="G449" s="58" t="s">
        <v>1152</v>
      </c>
      <c r="H449" s="61"/>
      <c r="I449" s="59"/>
    </row>
    <row r="450" spans="2:9" x14ac:dyDescent="0.2">
      <c r="B450" s="58" t="s">
        <v>1023</v>
      </c>
      <c r="C450" s="57" t="s">
        <v>1022</v>
      </c>
      <c r="D450" s="58" t="s">
        <v>1150</v>
      </c>
      <c r="E450" s="58" t="s">
        <v>1149</v>
      </c>
      <c r="F450" s="58" t="s">
        <v>1155</v>
      </c>
      <c r="G450" s="58" t="s">
        <v>1154</v>
      </c>
      <c r="H450" s="61"/>
      <c r="I450" s="59"/>
    </row>
    <row r="451" spans="2:9" x14ac:dyDescent="0.2">
      <c r="B451" s="58" t="s">
        <v>1023</v>
      </c>
      <c r="C451" s="57" t="s">
        <v>1022</v>
      </c>
      <c r="D451" s="58" t="s">
        <v>1150</v>
      </c>
      <c r="E451" s="58" t="s">
        <v>1149</v>
      </c>
      <c r="F451" s="58" t="s">
        <v>1157</v>
      </c>
      <c r="G451" s="58" t="s">
        <v>1156</v>
      </c>
      <c r="H451" s="61"/>
      <c r="I451" s="59"/>
    </row>
    <row r="452" spans="2:9" x14ac:dyDescent="0.2">
      <c r="B452" s="58" t="s">
        <v>1023</v>
      </c>
      <c r="C452" s="57" t="s">
        <v>1022</v>
      </c>
      <c r="D452" s="58" t="s">
        <v>1150</v>
      </c>
      <c r="E452" s="58" t="s">
        <v>1149</v>
      </c>
      <c r="F452" s="58" t="s">
        <v>1159</v>
      </c>
      <c r="G452" s="58" t="s">
        <v>1158</v>
      </c>
      <c r="H452" s="61"/>
      <c r="I452" s="59"/>
    </row>
    <row r="453" spans="2:9" x14ac:dyDescent="0.2">
      <c r="B453" s="58" t="s">
        <v>1023</v>
      </c>
      <c r="C453" s="57" t="s">
        <v>1022</v>
      </c>
      <c r="D453" s="58" t="s">
        <v>1150</v>
      </c>
      <c r="E453" s="58" t="s">
        <v>1149</v>
      </c>
      <c r="F453" s="58" t="s">
        <v>1161</v>
      </c>
      <c r="G453" s="58" t="s">
        <v>1160</v>
      </c>
      <c r="H453" s="61"/>
      <c r="I453" s="59"/>
    </row>
    <row r="454" spans="2:9" x14ac:dyDescent="0.2">
      <c r="B454" s="58" t="s">
        <v>1163</v>
      </c>
      <c r="C454" s="57" t="s">
        <v>1162</v>
      </c>
      <c r="D454" s="58" t="s">
        <v>1165</v>
      </c>
      <c r="E454" s="58" t="s">
        <v>1164</v>
      </c>
      <c r="F454" s="58" t="s">
        <v>1165</v>
      </c>
      <c r="G454" s="58" t="s">
        <v>1166</v>
      </c>
      <c r="H454" s="61" t="s">
        <v>1168</v>
      </c>
      <c r="I454" s="59" t="s">
        <v>1167</v>
      </c>
    </row>
    <row r="455" spans="2:9" x14ac:dyDescent="0.2">
      <c r="B455" s="58" t="s">
        <v>1163</v>
      </c>
      <c r="C455" s="57" t="s">
        <v>1162</v>
      </c>
      <c r="D455" s="58" t="s">
        <v>1165</v>
      </c>
      <c r="E455" s="58" t="s">
        <v>1164</v>
      </c>
      <c r="F455" s="58" t="s">
        <v>1165</v>
      </c>
      <c r="G455" s="58" t="s">
        <v>1166</v>
      </c>
      <c r="H455" s="61" t="s">
        <v>1170</v>
      </c>
      <c r="I455" s="59" t="s">
        <v>1169</v>
      </c>
    </row>
    <row r="456" spans="2:9" x14ac:dyDescent="0.2">
      <c r="B456" s="58" t="s">
        <v>1163</v>
      </c>
      <c r="C456" s="57" t="s">
        <v>1162</v>
      </c>
      <c r="D456" s="58" t="s">
        <v>1165</v>
      </c>
      <c r="E456" s="58" t="s">
        <v>1164</v>
      </c>
      <c r="F456" s="58" t="s">
        <v>1165</v>
      </c>
      <c r="G456" s="58" t="s">
        <v>1166</v>
      </c>
      <c r="H456" s="61" t="s">
        <v>1172</v>
      </c>
      <c r="I456" s="59" t="s">
        <v>1171</v>
      </c>
    </row>
    <row r="457" spans="2:9" x14ac:dyDescent="0.2">
      <c r="B457" s="58" t="s">
        <v>1163</v>
      </c>
      <c r="C457" s="57" t="s">
        <v>1162</v>
      </c>
      <c r="D457" s="58" t="s">
        <v>1165</v>
      </c>
      <c r="E457" s="58" t="s">
        <v>1164</v>
      </c>
      <c r="F457" s="58" t="s">
        <v>1165</v>
      </c>
      <c r="G457" s="58" t="s">
        <v>1166</v>
      </c>
      <c r="H457" s="61" t="s">
        <v>1174</v>
      </c>
      <c r="I457" s="59" t="s">
        <v>1173</v>
      </c>
    </row>
    <row r="458" spans="2:9" x14ac:dyDescent="0.2">
      <c r="B458" s="58" t="s">
        <v>1163</v>
      </c>
      <c r="C458" s="57" t="s">
        <v>1162</v>
      </c>
      <c r="D458" s="58" t="s">
        <v>1165</v>
      </c>
      <c r="E458" s="58" t="s">
        <v>1164</v>
      </c>
      <c r="F458" s="58" t="s">
        <v>1165</v>
      </c>
      <c r="G458" s="58" t="s">
        <v>1166</v>
      </c>
      <c r="H458" s="61" t="s">
        <v>1176</v>
      </c>
      <c r="I458" s="59" t="s">
        <v>1175</v>
      </c>
    </row>
    <row r="459" spans="2:9" x14ac:dyDescent="0.2">
      <c r="B459" s="58" t="s">
        <v>1163</v>
      </c>
      <c r="C459" s="57" t="s">
        <v>1162</v>
      </c>
      <c r="D459" s="58" t="s">
        <v>1165</v>
      </c>
      <c r="E459" s="58" t="s">
        <v>1164</v>
      </c>
      <c r="F459" s="58" t="s">
        <v>1165</v>
      </c>
      <c r="G459" s="58" t="s">
        <v>1166</v>
      </c>
      <c r="H459" s="61" t="s">
        <v>1178</v>
      </c>
      <c r="I459" s="59" t="s">
        <v>1177</v>
      </c>
    </row>
    <row r="460" spans="2:9" x14ac:dyDescent="0.2">
      <c r="B460" s="58" t="s">
        <v>1163</v>
      </c>
      <c r="C460" s="57" t="s">
        <v>1162</v>
      </c>
      <c r="D460" s="58" t="s">
        <v>1165</v>
      </c>
      <c r="E460" s="58" t="s">
        <v>1164</v>
      </c>
      <c r="F460" s="58" t="s">
        <v>1165</v>
      </c>
      <c r="G460" s="58" t="s">
        <v>1166</v>
      </c>
      <c r="H460" s="61" t="s">
        <v>1180</v>
      </c>
      <c r="I460" s="59" t="s">
        <v>1179</v>
      </c>
    </row>
    <row r="461" spans="2:9" x14ac:dyDescent="0.2">
      <c r="B461" s="58" t="s">
        <v>1163</v>
      </c>
      <c r="C461" s="57" t="s">
        <v>1162</v>
      </c>
      <c r="D461" s="58" t="s">
        <v>1165</v>
      </c>
      <c r="E461" s="58" t="s">
        <v>1164</v>
      </c>
      <c r="F461" s="58" t="s">
        <v>1165</v>
      </c>
      <c r="G461" s="58" t="s">
        <v>1166</v>
      </c>
      <c r="H461" s="61" t="s">
        <v>1182</v>
      </c>
      <c r="I461" s="59" t="s">
        <v>1181</v>
      </c>
    </row>
    <row r="462" spans="2:9" x14ac:dyDescent="0.2">
      <c r="B462" s="58" t="s">
        <v>1163</v>
      </c>
      <c r="C462" s="57" t="s">
        <v>1162</v>
      </c>
      <c r="D462" s="58" t="s">
        <v>1165</v>
      </c>
      <c r="E462" s="58" t="s">
        <v>1164</v>
      </c>
      <c r="F462" s="58" t="s">
        <v>1165</v>
      </c>
      <c r="G462" s="58" t="s">
        <v>1166</v>
      </c>
      <c r="H462" s="61" t="s">
        <v>1184</v>
      </c>
      <c r="I462" s="59" t="s">
        <v>1183</v>
      </c>
    </row>
    <row r="463" spans="2:9" x14ac:dyDescent="0.2">
      <c r="B463" s="58" t="s">
        <v>1163</v>
      </c>
      <c r="C463" s="57" t="s">
        <v>1162</v>
      </c>
      <c r="D463" s="58" t="s">
        <v>1165</v>
      </c>
      <c r="E463" s="58" t="s">
        <v>1164</v>
      </c>
      <c r="F463" s="58" t="s">
        <v>1165</v>
      </c>
      <c r="G463" s="58" t="s">
        <v>1166</v>
      </c>
      <c r="H463" s="61" t="s">
        <v>1161</v>
      </c>
      <c r="I463" s="59" t="s">
        <v>1185</v>
      </c>
    </row>
    <row r="464" spans="2:9" x14ac:dyDescent="0.2">
      <c r="B464" s="58" t="s">
        <v>1163</v>
      </c>
      <c r="C464" s="57" t="s">
        <v>1162</v>
      </c>
      <c r="D464" s="58" t="s">
        <v>1165</v>
      </c>
      <c r="E464" s="58" t="s">
        <v>1164</v>
      </c>
      <c r="F464" s="58" t="s">
        <v>1165</v>
      </c>
      <c r="G464" s="58" t="s">
        <v>1166</v>
      </c>
      <c r="H464" s="61" t="s">
        <v>184</v>
      </c>
      <c r="I464" s="59" t="s">
        <v>1186</v>
      </c>
    </row>
    <row r="465" spans="2:9" x14ac:dyDescent="0.2">
      <c r="B465" s="58" t="s">
        <v>1163</v>
      </c>
      <c r="C465" s="57" t="s">
        <v>1162</v>
      </c>
      <c r="D465" s="58" t="s">
        <v>1165</v>
      </c>
      <c r="E465" s="58" t="s">
        <v>1164</v>
      </c>
      <c r="F465" s="58" t="s">
        <v>1165</v>
      </c>
      <c r="G465" s="58" t="s">
        <v>1166</v>
      </c>
      <c r="H465" s="61" t="s">
        <v>226</v>
      </c>
      <c r="I465" s="59" t="s">
        <v>1187</v>
      </c>
    </row>
    <row r="466" spans="2:9" x14ac:dyDescent="0.2">
      <c r="B466" s="58" t="s">
        <v>1163</v>
      </c>
      <c r="C466" s="57" t="s">
        <v>1162</v>
      </c>
      <c r="D466" s="58" t="s">
        <v>1165</v>
      </c>
      <c r="E466" s="58" t="s">
        <v>1164</v>
      </c>
      <c r="F466" s="58" t="s">
        <v>1165</v>
      </c>
      <c r="G466" s="58" t="s">
        <v>1166</v>
      </c>
      <c r="H466" s="61" t="s">
        <v>1189</v>
      </c>
      <c r="I466" s="59" t="s">
        <v>1188</v>
      </c>
    </row>
    <row r="467" spans="2:9" x14ac:dyDescent="0.2">
      <c r="B467" s="58" t="s">
        <v>1163</v>
      </c>
      <c r="C467" s="57" t="s">
        <v>1162</v>
      </c>
      <c r="D467" s="58" t="s">
        <v>1165</v>
      </c>
      <c r="E467" s="58" t="s">
        <v>1164</v>
      </c>
      <c r="F467" s="58" t="s">
        <v>1165</v>
      </c>
      <c r="G467" s="58" t="s">
        <v>1166</v>
      </c>
      <c r="H467" s="61" t="s">
        <v>1191</v>
      </c>
      <c r="I467" s="59" t="s">
        <v>1190</v>
      </c>
    </row>
    <row r="468" spans="2:9" x14ac:dyDescent="0.2">
      <c r="B468" s="58" t="s">
        <v>1163</v>
      </c>
      <c r="C468" s="57" t="s">
        <v>1162</v>
      </c>
      <c r="D468" s="58" t="s">
        <v>1165</v>
      </c>
      <c r="E468" s="58" t="s">
        <v>1164</v>
      </c>
      <c r="F468" s="58" t="s">
        <v>1165</v>
      </c>
      <c r="G468" s="58" t="s">
        <v>1166</v>
      </c>
      <c r="H468" s="61" t="s">
        <v>1193</v>
      </c>
      <c r="I468" s="59" t="s">
        <v>1192</v>
      </c>
    </row>
    <row r="469" spans="2:9" x14ac:dyDescent="0.2">
      <c r="B469" s="58" t="s">
        <v>1163</v>
      </c>
      <c r="C469" s="57" t="s">
        <v>1162</v>
      </c>
      <c r="D469" s="58" t="s">
        <v>1165</v>
      </c>
      <c r="E469" s="58" t="s">
        <v>1164</v>
      </c>
      <c r="F469" s="58" t="s">
        <v>1195</v>
      </c>
      <c r="G469" s="58" t="s">
        <v>1194</v>
      </c>
      <c r="H469" s="61"/>
      <c r="I469" s="59"/>
    </row>
    <row r="470" spans="2:9" x14ac:dyDescent="0.2">
      <c r="B470" s="58" t="s">
        <v>1163</v>
      </c>
      <c r="C470" s="57" t="s">
        <v>1162</v>
      </c>
      <c r="D470" s="58" t="s">
        <v>1165</v>
      </c>
      <c r="E470" s="58" t="s">
        <v>1164</v>
      </c>
      <c r="F470" s="58" t="s">
        <v>1197</v>
      </c>
      <c r="G470" s="58" t="s">
        <v>1196</v>
      </c>
      <c r="H470" s="61"/>
      <c r="I470" s="59"/>
    </row>
    <row r="471" spans="2:9" x14ac:dyDescent="0.2">
      <c r="B471" s="58" t="s">
        <v>1163</v>
      </c>
      <c r="C471" s="57" t="s">
        <v>1162</v>
      </c>
      <c r="D471" s="58" t="s">
        <v>1165</v>
      </c>
      <c r="E471" s="58" t="s">
        <v>1164</v>
      </c>
      <c r="F471" s="58" t="s">
        <v>1199</v>
      </c>
      <c r="G471" s="58" t="s">
        <v>1198</v>
      </c>
      <c r="H471" s="61"/>
      <c r="I471" s="59"/>
    </row>
    <row r="472" spans="2:9" x14ac:dyDescent="0.2">
      <c r="B472" s="58" t="s">
        <v>1163</v>
      </c>
      <c r="C472" s="57" t="s">
        <v>1162</v>
      </c>
      <c r="D472" s="58" t="s">
        <v>1165</v>
      </c>
      <c r="E472" s="58" t="s">
        <v>1164</v>
      </c>
      <c r="F472" s="58" t="s">
        <v>1201</v>
      </c>
      <c r="G472" s="58" t="s">
        <v>1200</v>
      </c>
      <c r="H472" s="61"/>
      <c r="I472" s="59"/>
    </row>
    <row r="473" spans="2:9" x14ac:dyDescent="0.2">
      <c r="B473" s="58" t="s">
        <v>1163</v>
      </c>
      <c r="C473" s="57" t="s">
        <v>1162</v>
      </c>
      <c r="D473" s="58" t="s">
        <v>1165</v>
      </c>
      <c r="E473" s="58" t="s">
        <v>1164</v>
      </c>
      <c r="F473" s="58" t="s">
        <v>1203</v>
      </c>
      <c r="G473" s="58" t="s">
        <v>1202</v>
      </c>
      <c r="H473" s="61"/>
      <c r="I473" s="59"/>
    </row>
    <row r="474" spans="2:9" x14ac:dyDescent="0.2">
      <c r="B474" s="58" t="s">
        <v>1163</v>
      </c>
      <c r="C474" s="57" t="s">
        <v>1162</v>
      </c>
      <c r="D474" s="62" t="s">
        <v>1205</v>
      </c>
      <c r="E474" s="58" t="s">
        <v>1204</v>
      </c>
      <c r="F474" s="58" t="s">
        <v>1207</v>
      </c>
      <c r="G474" s="58" t="s">
        <v>1206</v>
      </c>
      <c r="H474" s="61"/>
      <c r="I474" s="59"/>
    </row>
    <row r="475" spans="2:9" x14ac:dyDescent="0.2">
      <c r="B475" s="58" t="s">
        <v>1163</v>
      </c>
      <c r="C475" s="57" t="s">
        <v>1162</v>
      </c>
      <c r="D475" s="58" t="s">
        <v>1209</v>
      </c>
      <c r="E475" s="58" t="s">
        <v>1208</v>
      </c>
      <c r="F475" s="58" t="s">
        <v>1209</v>
      </c>
      <c r="G475" s="58" t="s">
        <v>1210</v>
      </c>
      <c r="H475" s="61"/>
      <c r="I475" s="59"/>
    </row>
    <row r="476" spans="2:9" x14ac:dyDescent="0.2">
      <c r="B476" s="58" t="s">
        <v>1163</v>
      </c>
      <c r="C476" s="57" t="s">
        <v>1162</v>
      </c>
      <c r="D476" s="58" t="s">
        <v>1212</v>
      </c>
      <c r="E476" s="58" t="s">
        <v>1211</v>
      </c>
      <c r="F476" s="58" t="s">
        <v>1212</v>
      </c>
      <c r="G476" s="58" t="s">
        <v>1213</v>
      </c>
      <c r="H476" s="61"/>
      <c r="I476" s="59"/>
    </row>
    <row r="477" spans="2:9" x14ac:dyDescent="0.2">
      <c r="B477" s="58" t="s">
        <v>1163</v>
      </c>
      <c r="C477" s="57" t="s">
        <v>1162</v>
      </c>
      <c r="D477" s="58" t="s">
        <v>1215</v>
      </c>
      <c r="E477" s="58" t="s">
        <v>1214</v>
      </c>
      <c r="F477" s="58" t="s">
        <v>1215</v>
      </c>
      <c r="G477" s="58" t="s">
        <v>1216</v>
      </c>
      <c r="H477" s="61"/>
      <c r="I477" s="59"/>
    </row>
    <row r="478" spans="2:9" x14ac:dyDescent="0.2">
      <c r="B478" s="58" t="s">
        <v>1163</v>
      </c>
      <c r="C478" s="57" t="s">
        <v>1162</v>
      </c>
      <c r="D478" s="58" t="s">
        <v>1215</v>
      </c>
      <c r="E478" s="58" t="s">
        <v>1214</v>
      </c>
      <c r="F478" s="58" t="s">
        <v>1218</v>
      </c>
      <c r="G478" s="58" t="s">
        <v>1217</v>
      </c>
      <c r="H478" s="61"/>
      <c r="I478" s="59"/>
    </row>
    <row r="479" spans="2:9" x14ac:dyDescent="0.2">
      <c r="B479" s="58" t="s">
        <v>1163</v>
      </c>
      <c r="C479" s="57" t="s">
        <v>1162</v>
      </c>
      <c r="D479" s="58" t="s">
        <v>1089</v>
      </c>
      <c r="E479" s="58" t="s">
        <v>1219</v>
      </c>
      <c r="F479" s="58" t="s">
        <v>1089</v>
      </c>
      <c r="G479" s="58" t="s">
        <v>1220</v>
      </c>
      <c r="H479" s="61" t="s">
        <v>1089</v>
      </c>
      <c r="I479" s="59" t="s">
        <v>1221</v>
      </c>
    </row>
    <row r="480" spans="2:9" x14ac:dyDescent="0.2">
      <c r="B480" s="58" t="s">
        <v>1163</v>
      </c>
      <c r="C480" s="57" t="s">
        <v>1162</v>
      </c>
      <c r="D480" s="58" t="s">
        <v>1089</v>
      </c>
      <c r="E480" s="58" t="s">
        <v>1219</v>
      </c>
      <c r="F480" s="58" t="s">
        <v>1089</v>
      </c>
      <c r="G480" s="58" t="s">
        <v>1220</v>
      </c>
      <c r="H480" s="61" t="s">
        <v>1223</v>
      </c>
      <c r="I480" s="59" t="s">
        <v>1222</v>
      </c>
    </row>
    <row r="481" spans="2:13" x14ac:dyDescent="0.2">
      <c r="B481" s="58" t="s">
        <v>1163</v>
      </c>
      <c r="C481" s="57" t="s">
        <v>1162</v>
      </c>
      <c r="D481" s="58" t="s">
        <v>1089</v>
      </c>
      <c r="E481" s="58" t="s">
        <v>1219</v>
      </c>
      <c r="F481" s="58" t="s">
        <v>1089</v>
      </c>
      <c r="G481" s="58" t="s">
        <v>1220</v>
      </c>
      <c r="H481" s="61" t="s">
        <v>1225</v>
      </c>
      <c r="I481" s="59" t="s">
        <v>1224</v>
      </c>
    </row>
    <row r="482" spans="2:13" x14ac:dyDescent="0.2">
      <c r="B482" s="58" t="s">
        <v>1163</v>
      </c>
      <c r="C482" s="57" t="s">
        <v>1162</v>
      </c>
      <c r="D482" s="58" t="s">
        <v>1089</v>
      </c>
      <c r="E482" s="58" t="s">
        <v>1219</v>
      </c>
      <c r="F482" s="58" t="s">
        <v>1089</v>
      </c>
      <c r="G482" s="58" t="s">
        <v>1220</v>
      </c>
      <c r="H482" s="61" t="s">
        <v>1227</v>
      </c>
      <c r="I482" s="59" t="s">
        <v>1226</v>
      </c>
    </row>
    <row r="483" spans="2:13" x14ac:dyDescent="0.2">
      <c r="B483" s="58" t="s">
        <v>1163</v>
      </c>
      <c r="C483" s="57" t="s">
        <v>1162</v>
      </c>
      <c r="D483" s="58" t="s">
        <v>1089</v>
      </c>
      <c r="E483" s="58" t="s">
        <v>1219</v>
      </c>
      <c r="F483" s="58" t="s">
        <v>1089</v>
      </c>
      <c r="G483" s="58" t="s">
        <v>1220</v>
      </c>
      <c r="H483" s="61" t="s">
        <v>1229</v>
      </c>
      <c r="I483" s="59" t="s">
        <v>1228</v>
      </c>
    </row>
    <row r="484" spans="2:13" x14ac:dyDescent="0.2">
      <c r="B484" s="58" t="s">
        <v>1163</v>
      </c>
      <c r="C484" s="57" t="s">
        <v>1162</v>
      </c>
      <c r="D484" s="58" t="s">
        <v>1089</v>
      </c>
      <c r="E484" s="58" t="s">
        <v>1219</v>
      </c>
      <c r="F484" s="58" t="s">
        <v>1089</v>
      </c>
      <c r="G484" s="58" t="s">
        <v>1220</v>
      </c>
      <c r="H484" s="61" t="s">
        <v>1231</v>
      </c>
      <c r="I484" s="59" t="s">
        <v>1230</v>
      </c>
    </row>
    <row r="485" spans="2:13" x14ac:dyDescent="0.2">
      <c r="B485" s="58" t="s">
        <v>1163</v>
      </c>
      <c r="C485" s="57" t="s">
        <v>1162</v>
      </c>
      <c r="D485" s="58" t="s">
        <v>1089</v>
      </c>
      <c r="E485" s="58" t="s">
        <v>1219</v>
      </c>
      <c r="F485" s="58" t="s">
        <v>1089</v>
      </c>
      <c r="G485" s="58" t="s">
        <v>1220</v>
      </c>
      <c r="H485" s="61" t="s">
        <v>1233</v>
      </c>
      <c r="I485" s="59" t="s">
        <v>1232</v>
      </c>
    </row>
    <row r="486" spans="2:13" x14ac:dyDescent="0.2">
      <c r="B486" s="58" t="s">
        <v>1163</v>
      </c>
      <c r="C486" s="57" t="s">
        <v>1162</v>
      </c>
      <c r="D486" s="58" t="s">
        <v>1089</v>
      </c>
      <c r="E486" s="58" t="s">
        <v>1219</v>
      </c>
      <c r="F486" s="58" t="s">
        <v>1089</v>
      </c>
      <c r="G486" s="58" t="s">
        <v>1220</v>
      </c>
      <c r="H486" s="61" t="s">
        <v>1235</v>
      </c>
      <c r="I486" s="59" t="s">
        <v>1234</v>
      </c>
      <c r="K486" s="67"/>
      <c r="L486" s="67"/>
      <c r="M486" s="67"/>
    </row>
    <row r="487" spans="2:13" x14ac:dyDescent="0.2">
      <c r="B487" s="58" t="s">
        <v>1163</v>
      </c>
      <c r="C487" s="57" t="s">
        <v>1162</v>
      </c>
      <c r="D487" s="58" t="s">
        <v>1089</v>
      </c>
      <c r="E487" s="58" t="s">
        <v>1219</v>
      </c>
      <c r="F487" s="58" t="s">
        <v>1237</v>
      </c>
      <c r="G487" s="58" t="s">
        <v>1236</v>
      </c>
      <c r="H487" s="61"/>
      <c r="I487" s="59"/>
      <c r="K487" s="67"/>
      <c r="L487" s="67"/>
      <c r="M487" s="67"/>
    </row>
    <row r="488" spans="2:13" x14ac:dyDescent="0.2">
      <c r="B488" s="58" t="s">
        <v>1163</v>
      </c>
      <c r="C488" s="57" t="s">
        <v>1162</v>
      </c>
      <c r="D488" s="58" t="s">
        <v>1089</v>
      </c>
      <c r="E488" s="58" t="s">
        <v>1219</v>
      </c>
      <c r="F488" s="58" t="s">
        <v>1239</v>
      </c>
      <c r="G488" s="58" t="s">
        <v>1238</v>
      </c>
      <c r="H488" s="61"/>
      <c r="I488" s="59"/>
      <c r="K488" s="67"/>
      <c r="L488" s="67"/>
      <c r="M488" s="67"/>
    </row>
    <row r="489" spans="2:13" x14ac:dyDescent="0.2">
      <c r="B489" s="58" t="s">
        <v>1163</v>
      </c>
      <c r="C489" s="57" t="s">
        <v>1162</v>
      </c>
      <c r="D489" s="58" t="s">
        <v>1089</v>
      </c>
      <c r="E489" s="58" t="s">
        <v>1219</v>
      </c>
      <c r="F489" s="58" t="s">
        <v>1241</v>
      </c>
      <c r="G489" s="58" t="s">
        <v>1240</v>
      </c>
      <c r="H489" s="61"/>
      <c r="I489" s="59"/>
    </row>
    <row r="490" spans="2:13" x14ac:dyDescent="0.2">
      <c r="B490" s="58" t="s">
        <v>1163</v>
      </c>
      <c r="C490" s="57" t="s">
        <v>1162</v>
      </c>
      <c r="D490" s="58" t="s">
        <v>1089</v>
      </c>
      <c r="E490" s="58" t="s">
        <v>1219</v>
      </c>
      <c r="F490" s="58" t="s">
        <v>1243</v>
      </c>
      <c r="G490" s="58" t="s">
        <v>1242</v>
      </c>
      <c r="H490" s="61"/>
      <c r="I490" s="59"/>
    </row>
    <row r="491" spans="2:13" s="67" customFormat="1" x14ac:dyDescent="0.2">
      <c r="B491" s="64" t="s">
        <v>1163</v>
      </c>
      <c r="C491" s="63" t="s">
        <v>1162</v>
      </c>
      <c r="D491" s="64" t="s">
        <v>1245</v>
      </c>
      <c r="E491" s="64" t="s">
        <v>1244</v>
      </c>
      <c r="F491" s="64" t="s">
        <v>1247</v>
      </c>
      <c r="G491" s="64" t="s">
        <v>1246</v>
      </c>
      <c r="H491" s="66" t="s">
        <v>1249</v>
      </c>
      <c r="I491" s="65" t="s">
        <v>1248</v>
      </c>
      <c r="K491" s="56"/>
      <c r="L491" s="56"/>
      <c r="M491" s="56"/>
    </row>
    <row r="492" spans="2:13" s="67" customFormat="1" x14ac:dyDescent="0.2">
      <c r="B492" s="64" t="s">
        <v>1163</v>
      </c>
      <c r="C492" s="63" t="s">
        <v>1162</v>
      </c>
      <c r="D492" s="64" t="s">
        <v>1245</v>
      </c>
      <c r="E492" s="64" t="s">
        <v>1244</v>
      </c>
      <c r="F492" s="64" t="s">
        <v>1247</v>
      </c>
      <c r="G492" s="64" t="s">
        <v>1246</v>
      </c>
      <c r="H492" s="66" t="s">
        <v>1251</v>
      </c>
      <c r="I492" s="65" t="s">
        <v>1250</v>
      </c>
      <c r="K492" s="56"/>
      <c r="L492" s="56"/>
      <c r="M492" s="56"/>
    </row>
    <row r="493" spans="2:13" s="67" customFormat="1" x14ac:dyDescent="0.2">
      <c r="B493" s="64" t="s">
        <v>1163</v>
      </c>
      <c r="C493" s="63" t="s">
        <v>1162</v>
      </c>
      <c r="D493" s="64" t="s">
        <v>1245</v>
      </c>
      <c r="E493" s="64" t="s">
        <v>1244</v>
      </c>
      <c r="F493" s="64" t="s">
        <v>1247</v>
      </c>
      <c r="G493" s="64" t="s">
        <v>1246</v>
      </c>
      <c r="H493" s="66" t="s">
        <v>1253</v>
      </c>
      <c r="I493" s="65" t="s">
        <v>1252</v>
      </c>
      <c r="K493" s="56"/>
      <c r="L493" s="56"/>
      <c r="M493" s="56"/>
    </row>
    <row r="494" spans="2:13" x14ac:dyDescent="0.2">
      <c r="B494" s="58" t="s">
        <v>1163</v>
      </c>
      <c r="C494" s="57" t="s">
        <v>1162</v>
      </c>
      <c r="D494" s="58" t="s">
        <v>1255</v>
      </c>
      <c r="E494" s="58" t="s">
        <v>1254</v>
      </c>
      <c r="F494" s="58" t="s">
        <v>1257</v>
      </c>
      <c r="G494" s="58" t="s">
        <v>1256</v>
      </c>
      <c r="H494" s="61"/>
      <c r="I494" s="59"/>
    </row>
    <row r="495" spans="2:13" x14ac:dyDescent="0.2">
      <c r="B495" s="58" t="s">
        <v>1163</v>
      </c>
      <c r="C495" s="57" t="s">
        <v>1162</v>
      </c>
      <c r="D495" s="58" t="s">
        <v>1255</v>
      </c>
      <c r="E495" s="58" t="s">
        <v>1254</v>
      </c>
      <c r="F495" s="58" t="s">
        <v>1259</v>
      </c>
      <c r="G495" s="58" t="s">
        <v>1258</v>
      </c>
      <c r="H495" s="61"/>
      <c r="I495" s="59"/>
    </row>
    <row r="496" spans="2:13" x14ac:dyDescent="0.2">
      <c r="B496" s="58" t="s">
        <v>1163</v>
      </c>
      <c r="C496" s="57" t="s">
        <v>1162</v>
      </c>
      <c r="D496" s="58" t="s">
        <v>1255</v>
      </c>
      <c r="E496" s="58" t="s">
        <v>1254</v>
      </c>
      <c r="F496" s="58" t="s">
        <v>796</v>
      </c>
      <c r="G496" s="58" t="s">
        <v>1260</v>
      </c>
      <c r="H496" s="61"/>
      <c r="I496" s="59"/>
    </row>
    <row r="497" spans="2:9" x14ac:dyDescent="0.2">
      <c r="B497" s="58" t="s">
        <v>1163</v>
      </c>
      <c r="C497" s="57" t="s">
        <v>1162</v>
      </c>
      <c r="D497" s="58" t="s">
        <v>636</v>
      </c>
      <c r="E497" s="58" t="s">
        <v>1261</v>
      </c>
      <c r="F497" s="58" t="s">
        <v>636</v>
      </c>
      <c r="G497" s="58" t="s">
        <v>1262</v>
      </c>
      <c r="H497" s="61"/>
      <c r="I497" s="59"/>
    </row>
    <row r="498" spans="2:9" x14ac:dyDescent="0.2">
      <c r="B498" s="58" t="s">
        <v>1163</v>
      </c>
      <c r="C498" s="57" t="s">
        <v>1162</v>
      </c>
      <c r="D498" s="58" t="s">
        <v>871</v>
      </c>
      <c r="E498" s="58" t="s">
        <v>1263</v>
      </c>
      <c r="F498" s="58" t="s">
        <v>871</v>
      </c>
      <c r="G498" s="58" t="s">
        <v>1264</v>
      </c>
      <c r="H498" s="61" t="s">
        <v>1266</v>
      </c>
      <c r="I498" s="59" t="s">
        <v>1265</v>
      </c>
    </row>
    <row r="499" spans="2:9" x14ac:dyDescent="0.2">
      <c r="B499" s="58" t="s">
        <v>1163</v>
      </c>
      <c r="C499" s="57" t="s">
        <v>1162</v>
      </c>
      <c r="D499" s="58" t="s">
        <v>871</v>
      </c>
      <c r="E499" s="58" t="s">
        <v>1263</v>
      </c>
      <c r="F499" s="58" t="s">
        <v>871</v>
      </c>
      <c r="G499" s="58" t="s">
        <v>1264</v>
      </c>
      <c r="H499" s="61" t="s">
        <v>1052</v>
      </c>
      <c r="I499" s="59" t="s">
        <v>1267</v>
      </c>
    </row>
    <row r="500" spans="2:9" x14ac:dyDescent="0.2">
      <c r="B500" s="58" t="s">
        <v>1163</v>
      </c>
      <c r="C500" s="57" t="s">
        <v>1162</v>
      </c>
      <c r="D500" s="58" t="s">
        <v>871</v>
      </c>
      <c r="E500" s="58" t="s">
        <v>1263</v>
      </c>
      <c r="F500" s="58" t="s">
        <v>871</v>
      </c>
      <c r="G500" s="58" t="s">
        <v>1264</v>
      </c>
      <c r="H500" s="61" t="s">
        <v>1269</v>
      </c>
      <c r="I500" s="59" t="s">
        <v>1268</v>
      </c>
    </row>
    <row r="501" spans="2:9" x14ac:dyDescent="0.2">
      <c r="B501" s="58" t="s">
        <v>1163</v>
      </c>
      <c r="C501" s="57" t="s">
        <v>1162</v>
      </c>
      <c r="D501" s="58" t="s">
        <v>871</v>
      </c>
      <c r="E501" s="58" t="s">
        <v>1263</v>
      </c>
      <c r="F501" s="58" t="s">
        <v>871</v>
      </c>
      <c r="G501" s="58" t="s">
        <v>1264</v>
      </c>
      <c r="H501" s="61" t="s">
        <v>1271</v>
      </c>
      <c r="I501" s="59" t="s">
        <v>1270</v>
      </c>
    </row>
    <row r="502" spans="2:9" x14ac:dyDescent="0.2">
      <c r="B502" s="58" t="s">
        <v>1163</v>
      </c>
      <c r="C502" s="57" t="s">
        <v>1162</v>
      </c>
      <c r="D502" s="58" t="s">
        <v>871</v>
      </c>
      <c r="E502" s="58" t="s">
        <v>1263</v>
      </c>
      <c r="F502" s="58" t="s">
        <v>871</v>
      </c>
      <c r="G502" s="58" t="s">
        <v>1264</v>
      </c>
      <c r="H502" s="61" t="s">
        <v>1273</v>
      </c>
      <c r="I502" s="59" t="s">
        <v>1272</v>
      </c>
    </row>
    <row r="503" spans="2:9" x14ac:dyDescent="0.2">
      <c r="B503" s="58" t="s">
        <v>1163</v>
      </c>
      <c r="C503" s="57" t="s">
        <v>1162</v>
      </c>
      <c r="D503" s="58" t="s">
        <v>871</v>
      </c>
      <c r="E503" s="58" t="s">
        <v>1263</v>
      </c>
      <c r="F503" s="58" t="s">
        <v>871</v>
      </c>
      <c r="G503" s="58" t="s">
        <v>1264</v>
      </c>
      <c r="H503" s="61" t="s">
        <v>1275</v>
      </c>
      <c r="I503" s="59" t="s">
        <v>1274</v>
      </c>
    </row>
    <row r="504" spans="2:9" x14ac:dyDescent="0.2">
      <c r="B504" s="58" t="s">
        <v>1163</v>
      </c>
      <c r="C504" s="57" t="s">
        <v>1162</v>
      </c>
      <c r="D504" s="58" t="s">
        <v>871</v>
      </c>
      <c r="E504" s="58" t="s">
        <v>1263</v>
      </c>
      <c r="F504" s="58" t="s">
        <v>871</v>
      </c>
      <c r="G504" s="58" t="s">
        <v>1264</v>
      </c>
      <c r="H504" s="61" t="s">
        <v>1277</v>
      </c>
      <c r="I504" s="59" t="s">
        <v>1276</v>
      </c>
    </row>
    <row r="505" spans="2:9" x14ac:dyDescent="0.2">
      <c r="B505" s="58" t="s">
        <v>1163</v>
      </c>
      <c r="C505" s="57" t="s">
        <v>1162</v>
      </c>
      <c r="D505" s="58" t="s">
        <v>871</v>
      </c>
      <c r="E505" s="58" t="s">
        <v>1263</v>
      </c>
      <c r="F505" s="58" t="s">
        <v>871</v>
      </c>
      <c r="G505" s="58" t="s">
        <v>1264</v>
      </c>
      <c r="H505" s="61" t="s">
        <v>1279</v>
      </c>
      <c r="I505" s="59" t="s">
        <v>1278</v>
      </c>
    </row>
    <row r="506" spans="2:9" x14ac:dyDescent="0.2">
      <c r="B506" s="58" t="s">
        <v>1163</v>
      </c>
      <c r="C506" s="57" t="s">
        <v>1162</v>
      </c>
      <c r="D506" s="58" t="s">
        <v>871</v>
      </c>
      <c r="E506" s="58" t="s">
        <v>1263</v>
      </c>
      <c r="F506" s="58" t="s">
        <v>871</v>
      </c>
      <c r="G506" s="58" t="s">
        <v>1264</v>
      </c>
      <c r="H506" s="61" t="s">
        <v>1281</v>
      </c>
      <c r="I506" s="59" t="s">
        <v>1280</v>
      </c>
    </row>
    <row r="507" spans="2:9" x14ac:dyDescent="0.2">
      <c r="B507" s="58" t="s">
        <v>1163</v>
      </c>
      <c r="C507" s="57" t="s">
        <v>1162</v>
      </c>
      <c r="D507" s="58" t="s">
        <v>871</v>
      </c>
      <c r="E507" s="58" t="s">
        <v>1263</v>
      </c>
      <c r="F507" s="58" t="s">
        <v>1283</v>
      </c>
      <c r="G507" s="58" t="s">
        <v>1282</v>
      </c>
      <c r="H507" s="61"/>
      <c r="I507" s="59"/>
    </row>
    <row r="508" spans="2:9" x14ac:dyDescent="0.2">
      <c r="B508" s="58" t="s">
        <v>1163</v>
      </c>
      <c r="C508" s="57" t="s">
        <v>1162</v>
      </c>
      <c r="D508" s="58" t="s">
        <v>871</v>
      </c>
      <c r="E508" s="58" t="s">
        <v>1263</v>
      </c>
      <c r="F508" s="58" t="s">
        <v>1285</v>
      </c>
      <c r="G508" s="58" t="s">
        <v>1284</v>
      </c>
      <c r="H508" s="61"/>
      <c r="I508" s="59"/>
    </row>
    <row r="509" spans="2:9" x14ac:dyDescent="0.2">
      <c r="B509" s="58" t="s">
        <v>1163</v>
      </c>
      <c r="C509" s="57" t="s">
        <v>1162</v>
      </c>
      <c r="D509" s="58" t="s">
        <v>871</v>
      </c>
      <c r="E509" s="58" t="s">
        <v>1263</v>
      </c>
      <c r="F509" s="58" t="s">
        <v>1287</v>
      </c>
      <c r="G509" s="58" t="s">
        <v>1286</v>
      </c>
      <c r="H509" s="61"/>
      <c r="I509" s="59"/>
    </row>
    <row r="510" spans="2:9" x14ac:dyDescent="0.2">
      <c r="B510" s="58" t="s">
        <v>1163</v>
      </c>
      <c r="C510" s="57" t="s">
        <v>1162</v>
      </c>
      <c r="D510" s="58" t="s">
        <v>1289</v>
      </c>
      <c r="E510" s="58" t="s">
        <v>1288</v>
      </c>
      <c r="F510" s="58" t="s">
        <v>1289</v>
      </c>
      <c r="G510" s="58" t="s">
        <v>1290</v>
      </c>
      <c r="H510" s="61"/>
      <c r="I510" s="59"/>
    </row>
    <row r="511" spans="2:9" x14ac:dyDescent="0.2">
      <c r="B511" s="58" t="s">
        <v>1163</v>
      </c>
      <c r="C511" s="57" t="s">
        <v>1162</v>
      </c>
      <c r="D511" s="58" t="s">
        <v>1289</v>
      </c>
      <c r="E511" s="58" t="s">
        <v>1288</v>
      </c>
      <c r="F511" s="58" t="s">
        <v>1292</v>
      </c>
      <c r="G511" s="58" t="s">
        <v>1291</v>
      </c>
      <c r="H511" s="61"/>
      <c r="I511" s="59"/>
    </row>
    <row r="512" spans="2:9" x14ac:dyDescent="0.2">
      <c r="B512" s="58" t="s">
        <v>1163</v>
      </c>
      <c r="C512" s="57" t="s">
        <v>1162</v>
      </c>
      <c r="D512" s="58" t="s">
        <v>1289</v>
      </c>
      <c r="E512" s="58" t="s">
        <v>1288</v>
      </c>
      <c r="F512" s="58" t="s">
        <v>1294</v>
      </c>
      <c r="G512" s="58" t="s">
        <v>1293</v>
      </c>
      <c r="H512" s="61"/>
      <c r="I512" s="59"/>
    </row>
    <row r="513" spans="2:9" x14ac:dyDescent="0.2">
      <c r="B513" s="58" t="s">
        <v>1163</v>
      </c>
      <c r="C513" s="57" t="s">
        <v>1162</v>
      </c>
      <c r="D513" s="58" t="s">
        <v>1289</v>
      </c>
      <c r="E513" s="58" t="s">
        <v>1288</v>
      </c>
      <c r="F513" s="58" t="s">
        <v>1296</v>
      </c>
      <c r="G513" s="58" t="s">
        <v>1295</v>
      </c>
      <c r="H513" s="61"/>
      <c r="I513" s="59"/>
    </row>
    <row r="514" spans="2:9" x14ac:dyDescent="0.2">
      <c r="B514" s="58" t="s">
        <v>1163</v>
      </c>
      <c r="C514" s="57" t="s">
        <v>1162</v>
      </c>
      <c r="D514" s="58" t="s">
        <v>1289</v>
      </c>
      <c r="E514" s="58" t="s">
        <v>1288</v>
      </c>
      <c r="F514" s="58" t="s">
        <v>1298</v>
      </c>
      <c r="G514" s="58" t="s">
        <v>1297</v>
      </c>
      <c r="H514" s="61"/>
      <c r="I514" s="59"/>
    </row>
    <row r="515" spans="2:9" x14ac:dyDescent="0.2">
      <c r="B515" s="58" t="s">
        <v>1163</v>
      </c>
      <c r="C515" s="57" t="s">
        <v>1162</v>
      </c>
      <c r="D515" s="58" t="s">
        <v>1300</v>
      </c>
      <c r="E515" s="58" t="s">
        <v>1299</v>
      </c>
      <c r="F515" s="58" t="s">
        <v>1300</v>
      </c>
      <c r="G515" s="58" t="s">
        <v>1301</v>
      </c>
      <c r="H515" s="61"/>
      <c r="I515" s="59"/>
    </row>
    <row r="516" spans="2:9" x14ac:dyDescent="0.2">
      <c r="B516" s="58" t="s">
        <v>1163</v>
      </c>
      <c r="C516" s="57" t="s">
        <v>1162</v>
      </c>
      <c r="D516" s="58" t="s">
        <v>1303</v>
      </c>
      <c r="E516" s="58" t="s">
        <v>1302</v>
      </c>
      <c r="F516" s="58" t="s">
        <v>1303</v>
      </c>
      <c r="G516" s="58" t="s">
        <v>1304</v>
      </c>
      <c r="H516" s="61"/>
      <c r="I516" s="59"/>
    </row>
    <row r="517" spans="2:9" x14ac:dyDescent="0.2">
      <c r="B517" s="58" t="s">
        <v>1163</v>
      </c>
      <c r="C517" s="57" t="s">
        <v>1162</v>
      </c>
      <c r="D517" s="58" t="s">
        <v>1306</v>
      </c>
      <c r="E517" s="58" t="s">
        <v>1305</v>
      </c>
      <c r="F517" s="58" t="s">
        <v>1306</v>
      </c>
      <c r="G517" s="58" t="s">
        <v>1307</v>
      </c>
      <c r="H517" s="61"/>
      <c r="I517" s="59"/>
    </row>
    <row r="518" spans="2:9" x14ac:dyDescent="0.2">
      <c r="B518" s="58" t="s">
        <v>1163</v>
      </c>
      <c r="C518" s="57" t="s">
        <v>1162</v>
      </c>
      <c r="D518" s="58" t="s">
        <v>1306</v>
      </c>
      <c r="E518" s="58" t="s">
        <v>1305</v>
      </c>
      <c r="F518" s="58" t="s">
        <v>1309</v>
      </c>
      <c r="G518" s="58" t="s">
        <v>1308</v>
      </c>
      <c r="H518" s="61"/>
      <c r="I518" s="59"/>
    </row>
    <row r="519" spans="2:9" x14ac:dyDescent="0.2">
      <c r="B519" s="58" t="s">
        <v>1163</v>
      </c>
      <c r="C519" s="57" t="s">
        <v>1162</v>
      </c>
      <c r="D519" s="58" t="s">
        <v>1306</v>
      </c>
      <c r="E519" s="58" t="s">
        <v>1305</v>
      </c>
      <c r="F519" s="58" t="s">
        <v>1311</v>
      </c>
      <c r="G519" s="58" t="s">
        <v>1310</v>
      </c>
      <c r="H519" s="61"/>
      <c r="I519" s="59"/>
    </row>
    <row r="520" spans="2:9" x14ac:dyDescent="0.2">
      <c r="B520" s="58" t="s">
        <v>1163</v>
      </c>
      <c r="C520" s="57" t="s">
        <v>1162</v>
      </c>
      <c r="D520" s="58" t="s">
        <v>1313</v>
      </c>
      <c r="E520" s="58" t="s">
        <v>1312</v>
      </c>
      <c r="F520" s="58" t="s">
        <v>1313</v>
      </c>
      <c r="G520" s="58" t="s">
        <v>1314</v>
      </c>
      <c r="H520" s="61" t="s">
        <v>1316</v>
      </c>
      <c r="I520" s="59" t="s">
        <v>1315</v>
      </c>
    </row>
    <row r="521" spans="2:9" x14ac:dyDescent="0.2">
      <c r="B521" s="58" t="s">
        <v>1163</v>
      </c>
      <c r="C521" s="57" t="s">
        <v>1162</v>
      </c>
      <c r="D521" s="58" t="s">
        <v>1313</v>
      </c>
      <c r="E521" s="58" t="s">
        <v>1312</v>
      </c>
      <c r="F521" s="58" t="s">
        <v>1313</v>
      </c>
      <c r="G521" s="58" t="s">
        <v>1314</v>
      </c>
      <c r="H521" s="61" t="s">
        <v>1318</v>
      </c>
      <c r="I521" s="59" t="s">
        <v>1317</v>
      </c>
    </row>
    <row r="522" spans="2:9" x14ac:dyDescent="0.2">
      <c r="B522" s="58" t="s">
        <v>1163</v>
      </c>
      <c r="C522" s="57" t="s">
        <v>1162</v>
      </c>
      <c r="D522" s="58" t="s">
        <v>1313</v>
      </c>
      <c r="E522" s="58" t="s">
        <v>1312</v>
      </c>
      <c r="F522" s="58" t="s">
        <v>1320</v>
      </c>
      <c r="G522" s="58" t="s">
        <v>1319</v>
      </c>
      <c r="H522" s="61"/>
      <c r="I522" s="59"/>
    </row>
    <row r="523" spans="2:9" x14ac:dyDescent="0.2">
      <c r="B523" s="58" t="s">
        <v>1163</v>
      </c>
      <c r="C523" s="57" t="s">
        <v>1162</v>
      </c>
      <c r="D523" s="58" t="s">
        <v>1322</v>
      </c>
      <c r="E523" s="58" t="s">
        <v>1321</v>
      </c>
      <c r="F523" s="58" t="s">
        <v>1322</v>
      </c>
      <c r="G523" s="58" t="s">
        <v>1323</v>
      </c>
      <c r="H523" s="61"/>
      <c r="I523" s="59"/>
    </row>
    <row r="524" spans="2:9" x14ac:dyDescent="0.2">
      <c r="B524" s="58" t="s">
        <v>1163</v>
      </c>
      <c r="C524" s="57" t="s">
        <v>1162</v>
      </c>
      <c r="D524" s="62" t="s">
        <v>1325</v>
      </c>
      <c r="E524" s="58" t="s">
        <v>1324</v>
      </c>
      <c r="F524" s="58" t="s">
        <v>1327</v>
      </c>
      <c r="G524" s="58" t="s">
        <v>1326</v>
      </c>
      <c r="H524" s="61" t="s">
        <v>1329</v>
      </c>
      <c r="I524" s="59" t="s">
        <v>1328</v>
      </c>
    </row>
    <row r="525" spans="2:9" x14ac:dyDescent="0.2">
      <c r="B525" s="58" t="s">
        <v>1163</v>
      </c>
      <c r="C525" s="57" t="s">
        <v>1162</v>
      </c>
      <c r="D525" s="62" t="s">
        <v>1325</v>
      </c>
      <c r="E525" s="58" t="s">
        <v>1324</v>
      </c>
      <c r="F525" s="58" t="s">
        <v>1327</v>
      </c>
      <c r="G525" s="58" t="s">
        <v>1326</v>
      </c>
      <c r="H525" s="61" t="s">
        <v>1331</v>
      </c>
      <c r="I525" s="59" t="s">
        <v>1330</v>
      </c>
    </row>
    <row r="526" spans="2:9" x14ac:dyDescent="0.2">
      <c r="B526" s="58" t="s">
        <v>1163</v>
      </c>
      <c r="C526" s="57" t="s">
        <v>1162</v>
      </c>
      <c r="D526" s="62" t="s">
        <v>1325</v>
      </c>
      <c r="E526" s="58" t="s">
        <v>1324</v>
      </c>
      <c r="F526" s="58" t="s">
        <v>1327</v>
      </c>
      <c r="G526" s="58" t="s">
        <v>1326</v>
      </c>
      <c r="H526" s="61" t="s">
        <v>1333</v>
      </c>
      <c r="I526" s="59" t="s">
        <v>1332</v>
      </c>
    </row>
    <row r="527" spans="2:9" x14ac:dyDescent="0.2">
      <c r="B527" s="58" t="s">
        <v>1163</v>
      </c>
      <c r="C527" s="57" t="s">
        <v>1162</v>
      </c>
      <c r="D527" s="62" t="s">
        <v>1325</v>
      </c>
      <c r="E527" s="58" t="s">
        <v>1324</v>
      </c>
      <c r="F527" s="58" t="s">
        <v>1327</v>
      </c>
      <c r="G527" s="58" t="s">
        <v>1326</v>
      </c>
      <c r="H527" s="61" t="s">
        <v>1335</v>
      </c>
      <c r="I527" s="59" t="s">
        <v>1334</v>
      </c>
    </row>
    <row r="528" spans="2:9" x14ac:dyDescent="0.2">
      <c r="B528" s="58" t="s">
        <v>1163</v>
      </c>
      <c r="C528" s="57" t="s">
        <v>1162</v>
      </c>
      <c r="D528" s="62" t="s">
        <v>1325</v>
      </c>
      <c r="E528" s="58" t="s">
        <v>1324</v>
      </c>
      <c r="F528" s="58" t="s">
        <v>1327</v>
      </c>
      <c r="G528" s="58" t="s">
        <v>1326</v>
      </c>
      <c r="H528" s="61" t="s">
        <v>1044</v>
      </c>
      <c r="I528" s="59" t="s">
        <v>1336</v>
      </c>
    </row>
    <row r="529" spans="2:9" x14ac:dyDescent="0.2">
      <c r="B529" s="58" t="s">
        <v>1163</v>
      </c>
      <c r="C529" s="57" t="s">
        <v>1162</v>
      </c>
      <c r="D529" s="62" t="s">
        <v>1325</v>
      </c>
      <c r="E529" s="58" t="s">
        <v>1324</v>
      </c>
      <c r="F529" s="58" t="s">
        <v>1338</v>
      </c>
      <c r="G529" s="58" t="s">
        <v>1337</v>
      </c>
      <c r="H529" s="61"/>
      <c r="I529" s="59"/>
    </row>
    <row r="530" spans="2:9" x14ac:dyDescent="0.2">
      <c r="B530" s="58" t="s">
        <v>1163</v>
      </c>
      <c r="C530" s="57" t="s">
        <v>1162</v>
      </c>
      <c r="D530" s="62" t="s">
        <v>1325</v>
      </c>
      <c r="E530" s="58" t="s">
        <v>1324</v>
      </c>
      <c r="F530" s="58" t="s">
        <v>1340</v>
      </c>
      <c r="G530" s="58" t="s">
        <v>1339</v>
      </c>
      <c r="H530" s="61"/>
      <c r="I530" s="59"/>
    </row>
    <row r="531" spans="2:9" x14ac:dyDescent="0.2">
      <c r="B531" s="58" t="s">
        <v>1163</v>
      </c>
      <c r="C531" s="57" t="s">
        <v>1162</v>
      </c>
      <c r="D531" s="62" t="s">
        <v>1325</v>
      </c>
      <c r="E531" s="58" t="s">
        <v>1324</v>
      </c>
      <c r="F531" s="58" t="s">
        <v>1342</v>
      </c>
      <c r="G531" s="58" t="s">
        <v>1341</v>
      </c>
      <c r="H531" s="61"/>
      <c r="I531" s="59"/>
    </row>
    <row r="532" spans="2:9" x14ac:dyDescent="0.2">
      <c r="B532" s="58" t="s">
        <v>1163</v>
      </c>
      <c r="C532" s="57" t="s">
        <v>1162</v>
      </c>
      <c r="D532" s="62" t="s">
        <v>1344</v>
      </c>
      <c r="E532" s="58" t="s">
        <v>1343</v>
      </c>
      <c r="F532" s="58" t="s">
        <v>1344</v>
      </c>
      <c r="G532" s="58" t="s">
        <v>1345</v>
      </c>
      <c r="H532" s="61"/>
      <c r="I532" s="59"/>
    </row>
    <row r="533" spans="2:9" x14ac:dyDescent="0.2">
      <c r="B533" s="58" t="s">
        <v>1163</v>
      </c>
      <c r="C533" s="57" t="s">
        <v>1162</v>
      </c>
      <c r="D533" s="62" t="s">
        <v>1344</v>
      </c>
      <c r="E533" s="58" t="s">
        <v>1343</v>
      </c>
      <c r="F533" s="58" t="s">
        <v>1347</v>
      </c>
      <c r="G533" s="58" t="s">
        <v>1346</v>
      </c>
      <c r="H533" s="61"/>
      <c r="I533" s="59"/>
    </row>
    <row r="534" spans="2:9" x14ac:dyDescent="0.2">
      <c r="B534" s="58" t="s">
        <v>1163</v>
      </c>
      <c r="C534" s="57" t="s">
        <v>1162</v>
      </c>
      <c r="D534" s="62" t="s">
        <v>1344</v>
      </c>
      <c r="E534" s="58" t="s">
        <v>1343</v>
      </c>
      <c r="F534" s="58" t="s">
        <v>1349</v>
      </c>
      <c r="G534" s="58" t="s">
        <v>1348</v>
      </c>
      <c r="H534" s="61"/>
      <c r="I534" s="59"/>
    </row>
    <row r="535" spans="2:9" x14ac:dyDescent="0.2">
      <c r="B535" s="58" t="s">
        <v>1163</v>
      </c>
      <c r="C535" s="57" t="s">
        <v>1162</v>
      </c>
      <c r="D535" s="62" t="s">
        <v>1344</v>
      </c>
      <c r="E535" s="58" t="s">
        <v>1343</v>
      </c>
      <c r="F535" s="58" t="s">
        <v>1351</v>
      </c>
      <c r="G535" s="58" t="s">
        <v>1350</v>
      </c>
      <c r="H535" s="61"/>
      <c r="I535" s="59"/>
    </row>
    <row r="536" spans="2:9" x14ac:dyDescent="0.2">
      <c r="B536" s="58" t="s">
        <v>1163</v>
      </c>
      <c r="C536" s="57" t="s">
        <v>1162</v>
      </c>
      <c r="D536" s="58" t="s">
        <v>1353</v>
      </c>
      <c r="E536" s="58" t="s">
        <v>1352</v>
      </c>
      <c r="F536" s="58" t="s">
        <v>1355</v>
      </c>
      <c r="G536" s="58" t="s">
        <v>1354</v>
      </c>
      <c r="H536" s="61"/>
      <c r="I536" s="59"/>
    </row>
    <row r="537" spans="2:9" x14ac:dyDescent="0.2">
      <c r="B537" s="58" t="s">
        <v>1163</v>
      </c>
      <c r="C537" s="57" t="s">
        <v>1162</v>
      </c>
      <c r="D537" s="58" t="s">
        <v>1357</v>
      </c>
      <c r="E537" s="58" t="s">
        <v>1356</v>
      </c>
      <c r="F537" s="58" t="s">
        <v>1357</v>
      </c>
      <c r="G537" s="58" t="s">
        <v>1358</v>
      </c>
      <c r="H537" s="61"/>
      <c r="I537" s="59"/>
    </row>
    <row r="538" spans="2:9" x14ac:dyDescent="0.2">
      <c r="B538" s="58" t="s">
        <v>1163</v>
      </c>
      <c r="C538" s="57" t="s">
        <v>1162</v>
      </c>
      <c r="D538" s="58" t="s">
        <v>1357</v>
      </c>
      <c r="E538" s="58" t="s">
        <v>1356</v>
      </c>
      <c r="F538" s="62" t="s">
        <v>1360</v>
      </c>
      <c r="G538" s="58" t="s">
        <v>1359</v>
      </c>
      <c r="H538" s="61"/>
      <c r="I538" s="59"/>
    </row>
    <row r="539" spans="2:9" x14ac:dyDescent="0.2">
      <c r="B539" s="58" t="s">
        <v>1163</v>
      </c>
      <c r="C539" s="57" t="s">
        <v>1162</v>
      </c>
      <c r="D539" s="58" t="s">
        <v>1362</v>
      </c>
      <c r="E539" s="58" t="s">
        <v>1361</v>
      </c>
      <c r="F539" s="58" t="s">
        <v>1364</v>
      </c>
      <c r="G539" s="58" t="s">
        <v>1363</v>
      </c>
      <c r="H539" s="61"/>
      <c r="I539" s="59"/>
    </row>
    <row r="540" spans="2:9" x14ac:dyDescent="0.2">
      <c r="B540" s="58" t="s">
        <v>1163</v>
      </c>
      <c r="C540" s="57" t="s">
        <v>1162</v>
      </c>
      <c r="D540" s="58" t="s">
        <v>1366</v>
      </c>
      <c r="E540" s="58" t="s">
        <v>1365</v>
      </c>
      <c r="F540" s="58" t="s">
        <v>1366</v>
      </c>
      <c r="G540" s="58" t="s">
        <v>1367</v>
      </c>
      <c r="H540" s="61"/>
      <c r="I540" s="59"/>
    </row>
    <row r="541" spans="2:9" x14ac:dyDescent="0.2">
      <c r="B541" s="58" t="s">
        <v>1163</v>
      </c>
      <c r="C541" s="57" t="s">
        <v>1162</v>
      </c>
      <c r="D541" s="58" t="s">
        <v>1369</v>
      </c>
      <c r="E541" s="58" t="s">
        <v>1368</v>
      </c>
      <c r="F541" s="58" t="s">
        <v>1371</v>
      </c>
      <c r="G541" s="58" t="s">
        <v>1370</v>
      </c>
      <c r="H541" s="61"/>
      <c r="I541" s="59"/>
    </row>
    <row r="542" spans="2:9" x14ac:dyDescent="0.2">
      <c r="B542" s="58" t="s">
        <v>1163</v>
      </c>
      <c r="C542" s="57" t="s">
        <v>1162</v>
      </c>
      <c r="D542" s="58" t="s">
        <v>1373</v>
      </c>
      <c r="E542" s="58" t="s">
        <v>1372</v>
      </c>
      <c r="F542" s="58" t="s">
        <v>1375</v>
      </c>
      <c r="G542" s="58" t="s">
        <v>1374</v>
      </c>
      <c r="H542" s="61"/>
      <c r="I542" s="59"/>
    </row>
    <row r="543" spans="2:9" x14ac:dyDescent="0.2">
      <c r="B543" s="58" t="s">
        <v>1163</v>
      </c>
      <c r="C543" s="57" t="s">
        <v>1162</v>
      </c>
      <c r="D543" s="58" t="s">
        <v>1377</v>
      </c>
      <c r="E543" s="58" t="s">
        <v>1376</v>
      </c>
      <c r="F543" s="58" t="s">
        <v>1377</v>
      </c>
      <c r="G543" s="58" t="s">
        <v>1378</v>
      </c>
      <c r="H543" s="61"/>
      <c r="I543" s="59"/>
    </row>
    <row r="544" spans="2:9" x14ac:dyDescent="0.2">
      <c r="B544" s="58" t="s">
        <v>1380</v>
      </c>
      <c r="C544" s="57" t="s">
        <v>1379</v>
      </c>
      <c r="D544" s="58" t="s">
        <v>1382</v>
      </c>
      <c r="E544" s="58" t="s">
        <v>1381</v>
      </c>
      <c r="F544" s="58" t="s">
        <v>1384</v>
      </c>
      <c r="G544" s="58" t="s">
        <v>1383</v>
      </c>
      <c r="H544" s="61" t="s">
        <v>1386</v>
      </c>
      <c r="I544" s="59" t="s">
        <v>1385</v>
      </c>
    </row>
    <row r="545" spans="2:9" x14ac:dyDescent="0.2">
      <c r="B545" s="58" t="s">
        <v>1380</v>
      </c>
      <c r="C545" s="57" t="s">
        <v>1379</v>
      </c>
      <c r="D545" s="58" t="s">
        <v>1382</v>
      </c>
      <c r="E545" s="58" t="s">
        <v>1381</v>
      </c>
      <c r="F545" s="58" t="s">
        <v>1384</v>
      </c>
      <c r="G545" s="58" t="s">
        <v>1383</v>
      </c>
      <c r="H545" s="61" t="s">
        <v>1388</v>
      </c>
      <c r="I545" s="59" t="s">
        <v>1387</v>
      </c>
    </row>
    <row r="546" spans="2:9" x14ac:dyDescent="0.2">
      <c r="B546" s="58" t="s">
        <v>1380</v>
      </c>
      <c r="C546" s="57" t="s">
        <v>1379</v>
      </c>
      <c r="D546" s="58" t="s">
        <v>1382</v>
      </c>
      <c r="E546" s="58" t="s">
        <v>1381</v>
      </c>
      <c r="F546" s="58" t="s">
        <v>1384</v>
      </c>
      <c r="G546" s="58" t="s">
        <v>1383</v>
      </c>
      <c r="H546" s="61" t="s">
        <v>1390</v>
      </c>
      <c r="I546" s="59" t="s">
        <v>1389</v>
      </c>
    </row>
    <row r="547" spans="2:9" x14ac:dyDescent="0.2">
      <c r="B547" s="58" t="s">
        <v>1380</v>
      </c>
      <c r="C547" s="57" t="s">
        <v>1379</v>
      </c>
      <c r="D547" s="58" t="s">
        <v>1382</v>
      </c>
      <c r="E547" s="58" t="s">
        <v>1381</v>
      </c>
      <c r="F547" s="58" t="s">
        <v>1384</v>
      </c>
      <c r="G547" s="58" t="s">
        <v>1383</v>
      </c>
      <c r="H547" s="61" t="s">
        <v>438</v>
      </c>
      <c r="I547" s="59" t="s">
        <v>1391</v>
      </c>
    </row>
    <row r="548" spans="2:9" x14ac:dyDescent="0.2">
      <c r="B548" s="58" t="s">
        <v>1380</v>
      </c>
      <c r="C548" s="57" t="s">
        <v>1379</v>
      </c>
      <c r="D548" s="58" t="s">
        <v>1382</v>
      </c>
      <c r="E548" s="58" t="s">
        <v>1381</v>
      </c>
      <c r="F548" s="58" t="s">
        <v>1384</v>
      </c>
      <c r="G548" s="58" t="s">
        <v>1383</v>
      </c>
      <c r="H548" s="61" t="s">
        <v>1393</v>
      </c>
      <c r="I548" s="59" t="s">
        <v>1392</v>
      </c>
    </row>
    <row r="549" spans="2:9" x14ac:dyDescent="0.2">
      <c r="B549" s="58" t="s">
        <v>1380</v>
      </c>
      <c r="C549" s="57" t="s">
        <v>1379</v>
      </c>
      <c r="D549" s="58" t="s">
        <v>1382</v>
      </c>
      <c r="E549" s="58" t="s">
        <v>1381</v>
      </c>
      <c r="F549" s="58" t="s">
        <v>1395</v>
      </c>
      <c r="G549" s="58" t="s">
        <v>1394</v>
      </c>
      <c r="H549" s="61"/>
      <c r="I549" s="59"/>
    </row>
    <row r="550" spans="2:9" x14ac:dyDescent="0.2">
      <c r="B550" s="58" t="s">
        <v>1380</v>
      </c>
      <c r="C550" s="57" t="s">
        <v>1379</v>
      </c>
      <c r="D550" s="58" t="s">
        <v>1382</v>
      </c>
      <c r="E550" s="58" t="s">
        <v>1381</v>
      </c>
      <c r="F550" s="58" t="s">
        <v>1397</v>
      </c>
      <c r="G550" s="58" t="s">
        <v>1396</v>
      </c>
      <c r="H550" s="61"/>
      <c r="I550" s="59"/>
    </row>
    <row r="551" spans="2:9" x14ac:dyDescent="0.2">
      <c r="B551" s="58" t="s">
        <v>1380</v>
      </c>
      <c r="C551" s="57" t="s">
        <v>1379</v>
      </c>
      <c r="D551" s="58" t="s">
        <v>1382</v>
      </c>
      <c r="E551" s="58" t="s">
        <v>1381</v>
      </c>
      <c r="F551" s="58" t="s">
        <v>1399</v>
      </c>
      <c r="G551" s="58" t="s">
        <v>1398</v>
      </c>
      <c r="H551" s="61"/>
      <c r="I551" s="59"/>
    </row>
    <row r="552" spans="2:9" x14ac:dyDescent="0.2">
      <c r="B552" s="58" t="s">
        <v>1380</v>
      </c>
      <c r="C552" s="57" t="s">
        <v>1379</v>
      </c>
      <c r="D552" s="58" t="s">
        <v>1382</v>
      </c>
      <c r="E552" s="58" t="s">
        <v>1381</v>
      </c>
      <c r="F552" s="58" t="s">
        <v>1401</v>
      </c>
      <c r="G552" s="58" t="s">
        <v>1400</v>
      </c>
      <c r="H552" s="61"/>
      <c r="I552" s="59"/>
    </row>
    <row r="553" spans="2:9" x14ac:dyDescent="0.2">
      <c r="B553" s="58" t="s">
        <v>1380</v>
      </c>
      <c r="C553" s="57" t="s">
        <v>1379</v>
      </c>
      <c r="D553" s="58" t="s">
        <v>1382</v>
      </c>
      <c r="E553" s="58" t="s">
        <v>1381</v>
      </c>
      <c r="F553" s="58" t="s">
        <v>1403</v>
      </c>
      <c r="G553" s="58" t="s">
        <v>1402</v>
      </c>
      <c r="H553" s="61"/>
      <c r="I553" s="59"/>
    </row>
    <row r="554" spans="2:9" x14ac:dyDescent="0.2">
      <c r="B554" s="58" t="s">
        <v>1380</v>
      </c>
      <c r="C554" s="57" t="s">
        <v>1379</v>
      </c>
      <c r="D554" s="58" t="s">
        <v>1382</v>
      </c>
      <c r="E554" s="58" t="s">
        <v>1381</v>
      </c>
      <c r="F554" s="58" t="s">
        <v>373</v>
      </c>
      <c r="G554" s="58" t="s">
        <v>1404</v>
      </c>
      <c r="H554" s="61"/>
      <c r="I554" s="59"/>
    </row>
    <row r="555" spans="2:9" x14ac:dyDescent="0.2">
      <c r="B555" s="58" t="s">
        <v>1380</v>
      </c>
      <c r="C555" s="57" t="s">
        <v>1379</v>
      </c>
      <c r="D555" s="58" t="s">
        <v>1382</v>
      </c>
      <c r="E555" s="58" t="s">
        <v>1381</v>
      </c>
      <c r="F555" s="58" t="s">
        <v>482</v>
      </c>
      <c r="G555" s="58" t="s">
        <v>1405</v>
      </c>
      <c r="H555" s="61"/>
      <c r="I555" s="59"/>
    </row>
    <row r="556" spans="2:9" x14ac:dyDescent="0.2">
      <c r="B556" s="58" t="s">
        <v>1380</v>
      </c>
      <c r="C556" s="57" t="s">
        <v>1379</v>
      </c>
      <c r="D556" s="58" t="s">
        <v>1407</v>
      </c>
      <c r="E556" s="58" t="s">
        <v>1406</v>
      </c>
      <c r="F556" s="58" t="s">
        <v>1409</v>
      </c>
      <c r="G556" s="58" t="s">
        <v>1408</v>
      </c>
      <c r="H556" s="61" t="s">
        <v>1411</v>
      </c>
      <c r="I556" s="59" t="s">
        <v>1410</v>
      </c>
    </row>
    <row r="557" spans="2:9" x14ac:dyDescent="0.2">
      <c r="B557" s="58" t="s">
        <v>1380</v>
      </c>
      <c r="C557" s="57" t="s">
        <v>1379</v>
      </c>
      <c r="D557" s="58" t="s">
        <v>1407</v>
      </c>
      <c r="E557" s="58" t="s">
        <v>1406</v>
      </c>
      <c r="F557" s="58" t="s">
        <v>1409</v>
      </c>
      <c r="G557" s="58" t="s">
        <v>1408</v>
      </c>
      <c r="H557" s="61" t="s">
        <v>1409</v>
      </c>
      <c r="I557" s="59" t="s">
        <v>1412</v>
      </c>
    </row>
    <row r="558" spans="2:9" x14ac:dyDescent="0.2">
      <c r="B558" s="58" t="s">
        <v>1380</v>
      </c>
      <c r="C558" s="57" t="s">
        <v>1379</v>
      </c>
      <c r="D558" s="58" t="s">
        <v>1407</v>
      </c>
      <c r="E558" s="58" t="s">
        <v>1406</v>
      </c>
      <c r="F558" s="58" t="s">
        <v>1414</v>
      </c>
      <c r="G558" s="58" t="s">
        <v>1413</v>
      </c>
      <c r="H558" s="61"/>
      <c r="I558" s="59"/>
    </row>
    <row r="559" spans="2:9" x14ac:dyDescent="0.2">
      <c r="B559" s="58" t="s">
        <v>1380</v>
      </c>
      <c r="C559" s="57" t="s">
        <v>1379</v>
      </c>
      <c r="D559" s="58" t="s">
        <v>1407</v>
      </c>
      <c r="E559" s="58" t="s">
        <v>1406</v>
      </c>
      <c r="F559" s="62" t="s">
        <v>1416</v>
      </c>
      <c r="G559" s="58" t="s">
        <v>1415</v>
      </c>
      <c r="H559" s="61"/>
      <c r="I559" s="59"/>
    </row>
    <row r="560" spans="2:9" x14ac:dyDescent="0.2">
      <c r="B560" s="58" t="s">
        <v>1380</v>
      </c>
      <c r="C560" s="57" t="s">
        <v>1379</v>
      </c>
      <c r="D560" s="58" t="s">
        <v>1407</v>
      </c>
      <c r="E560" s="58" t="s">
        <v>1406</v>
      </c>
      <c r="F560" s="58" t="s">
        <v>1418</v>
      </c>
      <c r="G560" s="58" t="s">
        <v>1417</v>
      </c>
      <c r="H560" s="61"/>
      <c r="I560" s="59"/>
    </row>
    <row r="561" spans="2:9" x14ac:dyDescent="0.2">
      <c r="B561" s="58" t="s">
        <v>1380</v>
      </c>
      <c r="C561" s="57" t="s">
        <v>1379</v>
      </c>
      <c r="D561" s="58" t="s">
        <v>1407</v>
      </c>
      <c r="E561" s="58" t="s">
        <v>1406</v>
      </c>
      <c r="F561" s="58" t="s">
        <v>1420</v>
      </c>
      <c r="G561" s="58" t="s">
        <v>1419</v>
      </c>
      <c r="H561" s="61"/>
      <c r="I561" s="59"/>
    </row>
    <row r="562" spans="2:9" x14ac:dyDescent="0.2">
      <c r="B562" s="58" t="s">
        <v>1380</v>
      </c>
      <c r="C562" s="57" t="s">
        <v>1379</v>
      </c>
      <c r="D562" s="58" t="s">
        <v>1422</v>
      </c>
      <c r="E562" s="58" t="s">
        <v>1421</v>
      </c>
      <c r="F562" s="58" t="s">
        <v>1422</v>
      </c>
      <c r="G562" s="58" t="s">
        <v>1423</v>
      </c>
      <c r="H562" s="61" t="s">
        <v>1390</v>
      </c>
      <c r="I562" s="59" t="s">
        <v>1424</v>
      </c>
    </row>
    <row r="563" spans="2:9" x14ac:dyDescent="0.2">
      <c r="B563" s="58" t="s">
        <v>1380</v>
      </c>
      <c r="C563" s="57" t="s">
        <v>1379</v>
      </c>
      <c r="D563" s="58" t="s">
        <v>1422</v>
      </c>
      <c r="E563" s="58" t="s">
        <v>1421</v>
      </c>
      <c r="F563" s="58" t="s">
        <v>1422</v>
      </c>
      <c r="G563" s="58" t="s">
        <v>1423</v>
      </c>
      <c r="H563" s="61" t="s">
        <v>438</v>
      </c>
      <c r="I563" s="59" t="s">
        <v>1425</v>
      </c>
    </row>
    <row r="564" spans="2:9" x14ac:dyDescent="0.2">
      <c r="B564" s="58" t="s">
        <v>1380</v>
      </c>
      <c r="C564" s="57" t="s">
        <v>1379</v>
      </c>
      <c r="D564" s="58" t="s">
        <v>1422</v>
      </c>
      <c r="E564" s="58" t="s">
        <v>1421</v>
      </c>
      <c r="F564" s="58" t="s">
        <v>1427</v>
      </c>
      <c r="G564" s="58" t="s">
        <v>1426</v>
      </c>
      <c r="H564" s="61"/>
      <c r="I564" s="59"/>
    </row>
    <row r="565" spans="2:9" x14ac:dyDescent="0.2">
      <c r="B565" s="58" t="s">
        <v>1380</v>
      </c>
      <c r="C565" s="57" t="s">
        <v>1379</v>
      </c>
      <c r="D565" s="58" t="s">
        <v>1422</v>
      </c>
      <c r="E565" s="58" t="s">
        <v>1421</v>
      </c>
      <c r="F565" s="58" t="s">
        <v>1429</v>
      </c>
      <c r="G565" s="58" t="s">
        <v>1428</v>
      </c>
      <c r="H565" s="61"/>
      <c r="I565" s="59"/>
    </row>
    <row r="566" spans="2:9" x14ac:dyDescent="0.2">
      <c r="B566" s="58" t="s">
        <v>1380</v>
      </c>
      <c r="C566" s="57" t="s">
        <v>1379</v>
      </c>
      <c r="D566" s="58" t="s">
        <v>1422</v>
      </c>
      <c r="E566" s="58" t="s">
        <v>1421</v>
      </c>
      <c r="F566" s="58" t="s">
        <v>1431</v>
      </c>
      <c r="G566" s="58" t="s">
        <v>1430</v>
      </c>
      <c r="H566" s="61"/>
      <c r="I566" s="59"/>
    </row>
    <row r="567" spans="2:9" x14ac:dyDescent="0.2">
      <c r="B567" s="58" t="s">
        <v>1380</v>
      </c>
      <c r="C567" s="57" t="s">
        <v>1379</v>
      </c>
      <c r="D567" s="58" t="s">
        <v>1422</v>
      </c>
      <c r="E567" s="58" t="s">
        <v>1421</v>
      </c>
      <c r="F567" s="58" t="s">
        <v>1433</v>
      </c>
      <c r="G567" s="58" t="s">
        <v>1432</v>
      </c>
      <c r="H567" s="61"/>
      <c r="I567" s="59"/>
    </row>
    <row r="568" spans="2:9" x14ac:dyDescent="0.2">
      <c r="B568" s="58" t="s">
        <v>1380</v>
      </c>
      <c r="C568" s="57" t="s">
        <v>1379</v>
      </c>
      <c r="D568" s="58" t="s">
        <v>1422</v>
      </c>
      <c r="E568" s="58" t="s">
        <v>1421</v>
      </c>
      <c r="F568" s="58" t="s">
        <v>1435</v>
      </c>
      <c r="G568" s="58" t="s">
        <v>1434</v>
      </c>
      <c r="H568" s="61"/>
      <c r="I568" s="59"/>
    </row>
    <row r="569" spans="2:9" x14ac:dyDescent="0.2">
      <c r="B569" s="58" t="s">
        <v>1380</v>
      </c>
      <c r="C569" s="57" t="s">
        <v>1379</v>
      </c>
      <c r="D569" s="58" t="s">
        <v>1422</v>
      </c>
      <c r="E569" s="58" t="s">
        <v>1421</v>
      </c>
      <c r="F569" s="58" t="s">
        <v>1437</v>
      </c>
      <c r="G569" s="58" t="s">
        <v>1436</v>
      </c>
      <c r="H569" s="61"/>
      <c r="I569" s="59"/>
    </row>
    <row r="570" spans="2:9" x14ac:dyDescent="0.2">
      <c r="B570" s="58" t="s">
        <v>1380</v>
      </c>
      <c r="C570" s="57" t="s">
        <v>1379</v>
      </c>
      <c r="D570" s="58" t="s">
        <v>1422</v>
      </c>
      <c r="E570" s="58" t="s">
        <v>1421</v>
      </c>
      <c r="F570" s="62" t="s">
        <v>1439</v>
      </c>
      <c r="G570" s="58" t="s">
        <v>1438</v>
      </c>
      <c r="H570" s="61"/>
      <c r="I570" s="59"/>
    </row>
    <row r="571" spans="2:9" x14ac:dyDescent="0.2">
      <c r="B571" s="58" t="s">
        <v>1380</v>
      </c>
      <c r="C571" s="57" t="s">
        <v>1379</v>
      </c>
      <c r="D571" s="58" t="s">
        <v>1422</v>
      </c>
      <c r="E571" s="58" t="s">
        <v>1421</v>
      </c>
      <c r="F571" s="58" t="s">
        <v>1441</v>
      </c>
      <c r="G571" s="58" t="s">
        <v>1440</v>
      </c>
      <c r="H571" s="61"/>
      <c r="I571" s="59"/>
    </row>
    <row r="572" spans="2:9" x14ac:dyDescent="0.2">
      <c r="B572" s="58" t="s">
        <v>1380</v>
      </c>
      <c r="C572" s="57" t="s">
        <v>1379</v>
      </c>
      <c r="D572" s="58" t="s">
        <v>1443</v>
      </c>
      <c r="E572" s="58" t="s">
        <v>1442</v>
      </c>
      <c r="F572" s="58" t="s">
        <v>1443</v>
      </c>
      <c r="G572" s="58" t="s">
        <v>1444</v>
      </c>
      <c r="H572" s="61" t="s">
        <v>1446</v>
      </c>
      <c r="I572" s="59" t="s">
        <v>1445</v>
      </c>
    </row>
    <row r="573" spans="2:9" x14ac:dyDescent="0.2">
      <c r="B573" s="58" t="s">
        <v>1380</v>
      </c>
      <c r="C573" s="57" t="s">
        <v>1379</v>
      </c>
      <c r="D573" s="58" t="s">
        <v>1443</v>
      </c>
      <c r="E573" s="58" t="s">
        <v>1442</v>
      </c>
      <c r="F573" s="58" t="s">
        <v>1443</v>
      </c>
      <c r="G573" s="58" t="s">
        <v>1444</v>
      </c>
      <c r="H573" s="61" t="s">
        <v>733</v>
      </c>
      <c r="I573" s="59" t="s">
        <v>1447</v>
      </c>
    </row>
    <row r="574" spans="2:9" x14ac:dyDescent="0.2">
      <c r="B574" s="58" t="s">
        <v>1380</v>
      </c>
      <c r="C574" s="57" t="s">
        <v>1379</v>
      </c>
      <c r="D574" s="58" t="s">
        <v>1443</v>
      </c>
      <c r="E574" s="58" t="s">
        <v>1442</v>
      </c>
      <c r="F574" s="58" t="s">
        <v>1449</v>
      </c>
      <c r="G574" s="58" t="s">
        <v>1448</v>
      </c>
      <c r="H574" s="61"/>
      <c r="I574" s="59"/>
    </row>
    <row r="575" spans="2:9" x14ac:dyDescent="0.2">
      <c r="B575" s="58" t="s">
        <v>1380</v>
      </c>
      <c r="C575" s="57" t="s">
        <v>1379</v>
      </c>
      <c r="D575" s="58" t="s">
        <v>1443</v>
      </c>
      <c r="E575" s="58" t="s">
        <v>1442</v>
      </c>
      <c r="F575" s="58" t="s">
        <v>1451</v>
      </c>
      <c r="G575" s="58" t="s">
        <v>1450</v>
      </c>
      <c r="H575" s="61"/>
      <c r="I575" s="59"/>
    </row>
    <row r="576" spans="2:9" x14ac:dyDescent="0.2">
      <c r="B576" s="58" t="s">
        <v>1380</v>
      </c>
      <c r="C576" s="57" t="s">
        <v>1379</v>
      </c>
      <c r="D576" s="58" t="s">
        <v>1443</v>
      </c>
      <c r="E576" s="58" t="s">
        <v>1442</v>
      </c>
      <c r="F576" s="58" t="s">
        <v>1453</v>
      </c>
      <c r="G576" s="58" t="s">
        <v>1452</v>
      </c>
      <c r="H576" s="61"/>
      <c r="I576" s="59"/>
    </row>
    <row r="577" spans="2:9" x14ac:dyDescent="0.2">
      <c r="B577" s="58" t="s">
        <v>1380</v>
      </c>
      <c r="C577" s="57" t="s">
        <v>1379</v>
      </c>
      <c r="D577" s="58" t="s">
        <v>1443</v>
      </c>
      <c r="E577" s="58" t="s">
        <v>1442</v>
      </c>
      <c r="F577" s="58" t="s">
        <v>1455</v>
      </c>
      <c r="G577" s="58" t="s">
        <v>1454</v>
      </c>
      <c r="H577" s="61"/>
      <c r="I577" s="59"/>
    </row>
    <row r="578" spans="2:9" x14ac:dyDescent="0.2">
      <c r="B578" s="58" t="s">
        <v>1380</v>
      </c>
      <c r="C578" s="57" t="s">
        <v>1379</v>
      </c>
      <c r="D578" s="58" t="s">
        <v>1443</v>
      </c>
      <c r="E578" s="58" t="s">
        <v>1442</v>
      </c>
      <c r="F578" s="58" t="s">
        <v>1457</v>
      </c>
      <c r="G578" s="58" t="s">
        <v>1456</v>
      </c>
      <c r="H578" s="61"/>
      <c r="I578" s="59"/>
    </row>
    <row r="579" spans="2:9" x14ac:dyDescent="0.2">
      <c r="B579" s="58" t="s">
        <v>1380</v>
      </c>
      <c r="C579" s="57" t="s">
        <v>1379</v>
      </c>
      <c r="D579" s="58" t="s">
        <v>1443</v>
      </c>
      <c r="E579" s="58" t="s">
        <v>1442</v>
      </c>
      <c r="F579" s="58" t="s">
        <v>1459</v>
      </c>
      <c r="G579" s="58" t="s">
        <v>1458</v>
      </c>
      <c r="H579" s="61"/>
      <c r="I579" s="59"/>
    </row>
    <row r="580" spans="2:9" x14ac:dyDescent="0.2">
      <c r="B580" s="58" t="s">
        <v>1380</v>
      </c>
      <c r="C580" s="57" t="s">
        <v>1379</v>
      </c>
      <c r="D580" s="58" t="s">
        <v>1443</v>
      </c>
      <c r="E580" s="58" t="s">
        <v>1442</v>
      </c>
      <c r="F580" s="58" t="s">
        <v>1461</v>
      </c>
      <c r="G580" s="58" t="s">
        <v>1460</v>
      </c>
      <c r="H580" s="61"/>
      <c r="I580" s="59"/>
    </row>
    <row r="581" spans="2:9" x14ac:dyDescent="0.2">
      <c r="B581" s="58" t="s">
        <v>1380</v>
      </c>
      <c r="C581" s="57" t="s">
        <v>1379</v>
      </c>
      <c r="D581" s="58" t="s">
        <v>1443</v>
      </c>
      <c r="E581" s="58" t="s">
        <v>1442</v>
      </c>
      <c r="F581" s="58" t="s">
        <v>545</v>
      </c>
      <c r="G581" s="58" t="s">
        <v>1462</v>
      </c>
      <c r="H581" s="61"/>
      <c r="I581" s="59"/>
    </row>
    <row r="582" spans="2:9" x14ac:dyDescent="0.2">
      <c r="B582" s="58" t="s">
        <v>1380</v>
      </c>
      <c r="C582" s="57" t="s">
        <v>1379</v>
      </c>
      <c r="D582" s="58" t="s">
        <v>1443</v>
      </c>
      <c r="E582" s="58" t="s">
        <v>1442</v>
      </c>
      <c r="F582" s="58" t="s">
        <v>1464</v>
      </c>
      <c r="G582" s="58" t="s">
        <v>1463</v>
      </c>
      <c r="H582" s="61"/>
      <c r="I582" s="59"/>
    </row>
    <row r="583" spans="2:9" x14ac:dyDescent="0.2">
      <c r="B583" s="58" t="s">
        <v>1380</v>
      </c>
      <c r="C583" s="57" t="s">
        <v>1379</v>
      </c>
      <c r="D583" s="58" t="s">
        <v>1466</v>
      </c>
      <c r="E583" s="58" t="s">
        <v>1465</v>
      </c>
      <c r="F583" s="58" t="s">
        <v>1466</v>
      </c>
      <c r="G583" s="58" t="s">
        <v>1467</v>
      </c>
      <c r="H583" s="61"/>
      <c r="I583" s="59"/>
    </row>
    <row r="584" spans="2:9" x14ac:dyDescent="0.2">
      <c r="B584" s="58" t="s">
        <v>1380</v>
      </c>
      <c r="C584" s="57" t="s">
        <v>1379</v>
      </c>
      <c r="D584" s="58" t="s">
        <v>1466</v>
      </c>
      <c r="E584" s="58" t="s">
        <v>1465</v>
      </c>
      <c r="F584" s="58" t="s">
        <v>1469</v>
      </c>
      <c r="G584" s="58" t="s">
        <v>1468</v>
      </c>
      <c r="H584" s="61"/>
      <c r="I584" s="59"/>
    </row>
    <row r="585" spans="2:9" x14ac:dyDescent="0.2">
      <c r="B585" s="58" t="s">
        <v>1380</v>
      </c>
      <c r="C585" s="57" t="s">
        <v>1379</v>
      </c>
      <c r="D585" s="58" t="s">
        <v>1466</v>
      </c>
      <c r="E585" s="58" t="s">
        <v>1465</v>
      </c>
      <c r="F585" s="58" t="s">
        <v>1471</v>
      </c>
      <c r="G585" s="58" t="s">
        <v>1470</v>
      </c>
      <c r="H585" s="61"/>
      <c r="I585" s="59"/>
    </row>
    <row r="586" spans="2:9" x14ac:dyDescent="0.2">
      <c r="B586" s="58" t="s">
        <v>1380</v>
      </c>
      <c r="C586" s="57" t="s">
        <v>1379</v>
      </c>
      <c r="D586" s="58" t="s">
        <v>1466</v>
      </c>
      <c r="E586" s="58" t="s">
        <v>1465</v>
      </c>
      <c r="F586" s="62" t="s">
        <v>1473</v>
      </c>
      <c r="G586" s="58" t="s">
        <v>1472</v>
      </c>
      <c r="H586" s="61"/>
      <c r="I586" s="59"/>
    </row>
    <row r="587" spans="2:9" x14ac:dyDescent="0.2">
      <c r="B587" s="58" t="s">
        <v>1380</v>
      </c>
      <c r="C587" s="57" t="s">
        <v>1379</v>
      </c>
      <c r="D587" s="58" t="s">
        <v>1475</v>
      </c>
      <c r="E587" s="58" t="s">
        <v>1474</v>
      </c>
      <c r="F587" s="58" t="s">
        <v>1477</v>
      </c>
      <c r="G587" s="58" t="s">
        <v>1476</v>
      </c>
      <c r="H587" s="61"/>
      <c r="I587" s="59"/>
    </row>
    <row r="588" spans="2:9" x14ac:dyDescent="0.2">
      <c r="B588" s="58" t="s">
        <v>1380</v>
      </c>
      <c r="C588" s="57" t="s">
        <v>1379</v>
      </c>
      <c r="D588" s="58" t="s">
        <v>1475</v>
      </c>
      <c r="E588" s="58" t="s">
        <v>1474</v>
      </c>
      <c r="F588" s="58" t="s">
        <v>1479</v>
      </c>
      <c r="G588" s="58" t="s">
        <v>1478</v>
      </c>
      <c r="H588" s="61"/>
      <c r="I588" s="59"/>
    </row>
    <row r="589" spans="2:9" x14ac:dyDescent="0.2">
      <c r="B589" s="58" t="s">
        <v>1380</v>
      </c>
      <c r="C589" s="57" t="s">
        <v>1379</v>
      </c>
      <c r="D589" s="58" t="s">
        <v>1475</v>
      </c>
      <c r="E589" s="58" t="s">
        <v>1474</v>
      </c>
      <c r="F589" s="58" t="s">
        <v>1481</v>
      </c>
      <c r="G589" s="58" t="s">
        <v>1480</v>
      </c>
      <c r="H589" s="61"/>
      <c r="I589" s="59"/>
    </row>
    <row r="590" spans="2:9" x14ac:dyDescent="0.2">
      <c r="B590" s="58" t="s">
        <v>1380</v>
      </c>
      <c r="C590" s="57" t="s">
        <v>1379</v>
      </c>
      <c r="D590" s="58" t="s">
        <v>1475</v>
      </c>
      <c r="E590" s="58" t="s">
        <v>1474</v>
      </c>
      <c r="F590" s="58" t="s">
        <v>1483</v>
      </c>
      <c r="G590" s="58" t="s">
        <v>1482</v>
      </c>
      <c r="H590" s="61"/>
      <c r="I590" s="59"/>
    </row>
    <row r="591" spans="2:9" x14ac:dyDescent="0.2">
      <c r="B591" s="58" t="s">
        <v>1380</v>
      </c>
      <c r="C591" s="57" t="s">
        <v>1379</v>
      </c>
      <c r="D591" s="58" t="s">
        <v>1475</v>
      </c>
      <c r="E591" s="58" t="s">
        <v>1474</v>
      </c>
      <c r="F591" s="58" t="s">
        <v>180</v>
      </c>
      <c r="G591" s="58" t="s">
        <v>1484</v>
      </c>
      <c r="H591" s="61"/>
      <c r="I591" s="59"/>
    </row>
    <row r="592" spans="2:9" x14ac:dyDescent="0.2">
      <c r="B592" s="58" t="s">
        <v>1380</v>
      </c>
      <c r="C592" s="57" t="s">
        <v>1379</v>
      </c>
      <c r="D592" s="58" t="s">
        <v>1475</v>
      </c>
      <c r="E592" s="58" t="s">
        <v>1474</v>
      </c>
      <c r="F592" s="58" t="s">
        <v>1486</v>
      </c>
      <c r="G592" s="58" t="s">
        <v>1485</v>
      </c>
      <c r="H592" s="61"/>
      <c r="I592" s="59"/>
    </row>
    <row r="593" spans="2:9" x14ac:dyDescent="0.2">
      <c r="B593" s="58" t="s">
        <v>1488</v>
      </c>
      <c r="C593" s="57" t="s">
        <v>1487</v>
      </c>
      <c r="D593" s="58" t="s">
        <v>1488</v>
      </c>
      <c r="E593" s="58" t="s">
        <v>1489</v>
      </c>
      <c r="F593" s="58" t="s">
        <v>1488</v>
      </c>
      <c r="G593" s="58" t="s">
        <v>1490</v>
      </c>
      <c r="H593" s="61" t="s">
        <v>168</v>
      </c>
      <c r="I593" s="59" t="s">
        <v>1491</v>
      </c>
    </row>
    <row r="594" spans="2:9" x14ac:dyDescent="0.2">
      <c r="B594" s="58" t="s">
        <v>1488</v>
      </c>
      <c r="C594" s="57" t="s">
        <v>1487</v>
      </c>
      <c r="D594" s="58" t="s">
        <v>1488</v>
      </c>
      <c r="E594" s="58" t="s">
        <v>1489</v>
      </c>
      <c r="F594" s="58" t="s">
        <v>1488</v>
      </c>
      <c r="G594" s="58" t="s">
        <v>1490</v>
      </c>
      <c r="H594" s="61" t="s">
        <v>182</v>
      </c>
      <c r="I594" s="59" t="s">
        <v>1492</v>
      </c>
    </row>
    <row r="595" spans="2:9" x14ac:dyDescent="0.2">
      <c r="B595" s="58" t="s">
        <v>1488</v>
      </c>
      <c r="C595" s="57" t="s">
        <v>1487</v>
      </c>
      <c r="D595" s="58" t="s">
        <v>1488</v>
      </c>
      <c r="E595" s="58" t="s">
        <v>1489</v>
      </c>
      <c r="F595" s="58" t="s">
        <v>1488</v>
      </c>
      <c r="G595" s="58" t="s">
        <v>1490</v>
      </c>
      <c r="H595" s="61" t="s">
        <v>184</v>
      </c>
      <c r="I595" s="59" t="s">
        <v>1493</v>
      </c>
    </row>
    <row r="596" spans="2:9" x14ac:dyDescent="0.2">
      <c r="B596" s="58" t="s">
        <v>1488</v>
      </c>
      <c r="C596" s="57" t="s">
        <v>1487</v>
      </c>
      <c r="D596" s="58" t="s">
        <v>1488</v>
      </c>
      <c r="E596" s="58" t="s">
        <v>1489</v>
      </c>
      <c r="F596" s="58" t="s">
        <v>1488</v>
      </c>
      <c r="G596" s="58" t="s">
        <v>1490</v>
      </c>
      <c r="H596" s="61" t="s">
        <v>230</v>
      </c>
      <c r="I596" s="59" t="s">
        <v>1494</v>
      </c>
    </row>
    <row r="597" spans="2:9" x14ac:dyDescent="0.2">
      <c r="B597" s="58" t="s">
        <v>1488</v>
      </c>
      <c r="C597" s="57" t="s">
        <v>1487</v>
      </c>
      <c r="D597" s="58" t="s">
        <v>1488</v>
      </c>
      <c r="E597" s="58" t="s">
        <v>1489</v>
      </c>
      <c r="F597" s="58" t="s">
        <v>1488</v>
      </c>
      <c r="G597" s="58" t="s">
        <v>1490</v>
      </c>
      <c r="H597" s="61" t="s">
        <v>1496</v>
      </c>
      <c r="I597" s="59" t="s">
        <v>1495</v>
      </c>
    </row>
    <row r="598" spans="2:9" x14ac:dyDescent="0.2">
      <c r="B598" s="58" t="s">
        <v>1488</v>
      </c>
      <c r="C598" s="57" t="s">
        <v>1487</v>
      </c>
      <c r="D598" s="58" t="s">
        <v>1488</v>
      </c>
      <c r="E598" s="58" t="s">
        <v>1489</v>
      </c>
      <c r="F598" s="58" t="s">
        <v>1488</v>
      </c>
      <c r="G598" s="58" t="s">
        <v>1490</v>
      </c>
      <c r="H598" s="61" t="s">
        <v>1498</v>
      </c>
      <c r="I598" s="59" t="s">
        <v>1497</v>
      </c>
    </row>
    <row r="599" spans="2:9" x14ac:dyDescent="0.2">
      <c r="B599" s="58" t="s">
        <v>1488</v>
      </c>
      <c r="C599" s="57" t="s">
        <v>1487</v>
      </c>
      <c r="D599" s="58" t="s">
        <v>1488</v>
      </c>
      <c r="E599" s="58" t="s">
        <v>1489</v>
      </c>
      <c r="F599" s="58" t="s">
        <v>1500</v>
      </c>
      <c r="G599" s="58" t="s">
        <v>1499</v>
      </c>
      <c r="H599" s="61"/>
      <c r="I599" s="59"/>
    </row>
    <row r="600" spans="2:9" x14ac:dyDescent="0.2">
      <c r="B600" s="58" t="s">
        <v>1488</v>
      </c>
      <c r="C600" s="57" t="s">
        <v>1487</v>
      </c>
      <c r="D600" s="58" t="s">
        <v>1488</v>
      </c>
      <c r="E600" s="58" t="s">
        <v>1489</v>
      </c>
      <c r="F600" s="58" t="s">
        <v>1502</v>
      </c>
      <c r="G600" s="58" t="s">
        <v>1501</v>
      </c>
      <c r="H600" s="61"/>
      <c r="I600" s="59"/>
    </row>
    <row r="601" spans="2:9" x14ac:dyDescent="0.2">
      <c r="B601" s="58" t="s">
        <v>1488</v>
      </c>
      <c r="C601" s="57" t="s">
        <v>1487</v>
      </c>
      <c r="D601" s="58" t="s">
        <v>1488</v>
      </c>
      <c r="E601" s="58" t="s">
        <v>1489</v>
      </c>
      <c r="F601" s="58" t="s">
        <v>1504</v>
      </c>
      <c r="G601" s="58" t="s">
        <v>1503</v>
      </c>
      <c r="H601" s="61"/>
      <c r="I601" s="59"/>
    </row>
    <row r="602" spans="2:9" x14ac:dyDescent="0.2">
      <c r="B602" s="58" t="s">
        <v>1488</v>
      </c>
      <c r="C602" s="57" t="s">
        <v>1487</v>
      </c>
      <c r="D602" s="58" t="s">
        <v>1488</v>
      </c>
      <c r="E602" s="58" t="s">
        <v>1489</v>
      </c>
      <c r="F602" s="58" t="s">
        <v>1506</v>
      </c>
      <c r="G602" s="58" t="s">
        <v>1505</v>
      </c>
      <c r="H602" s="61"/>
      <c r="I602" s="59"/>
    </row>
    <row r="603" spans="2:9" x14ac:dyDescent="0.2">
      <c r="B603" s="58" t="s">
        <v>1488</v>
      </c>
      <c r="C603" s="57" t="s">
        <v>1487</v>
      </c>
      <c r="D603" s="58" t="s">
        <v>1488</v>
      </c>
      <c r="E603" s="58" t="s">
        <v>1489</v>
      </c>
      <c r="F603" s="58" t="s">
        <v>1508</v>
      </c>
      <c r="G603" s="58" t="s">
        <v>1507</v>
      </c>
      <c r="H603" s="61"/>
      <c r="I603" s="59"/>
    </row>
    <row r="604" spans="2:9" x14ac:dyDescent="0.2">
      <c r="B604" s="58" t="s">
        <v>1488</v>
      </c>
      <c r="C604" s="57" t="s">
        <v>1487</v>
      </c>
      <c r="D604" s="58" t="s">
        <v>1488</v>
      </c>
      <c r="E604" s="58" t="s">
        <v>1489</v>
      </c>
      <c r="F604" s="58" t="s">
        <v>1510</v>
      </c>
      <c r="G604" s="58" t="s">
        <v>1509</v>
      </c>
      <c r="H604" s="61"/>
      <c r="I604" s="59"/>
    </row>
    <row r="605" spans="2:9" x14ac:dyDescent="0.2">
      <c r="B605" s="58" t="s">
        <v>1488</v>
      </c>
      <c r="C605" s="57" t="s">
        <v>1487</v>
      </c>
      <c r="D605" s="58" t="s">
        <v>1488</v>
      </c>
      <c r="E605" s="58" t="s">
        <v>1489</v>
      </c>
      <c r="F605" s="58" t="s">
        <v>1512</v>
      </c>
      <c r="G605" s="58" t="s">
        <v>1511</v>
      </c>
      <c r="H605" s="61"/>
      <c r="I605" s="59"/>
    </row>
    <row r="606" spans="2:9" x14ac:dyDescent="0.2">
      <c r="B606" s="58" t="s">
        <v>1488</v>
      </c>
      <c r="C606" s="57" t="s">
        <v>1487</v>
      </c>
      <c r="D606" s="58" t="s">
        <v>1488</v>
      </c>
      <c r="E606" s="58" t="s">
        <v>1489</v>
      </c>
      <c r="F606" s="58" t="s">
        <v>1514</v>
      </c>
      <c r="G606" s="58" t="s">
        <v>1513</v>
      </c>
      <c r="H606" s="61"/>
      <c r="I606" s="59"/>
    </row>
    <row r="607" spans="2:9" x14ac:dyDescent="0.2">
      <c r="B607" s="58" t="s">
        <v>1488</v>
      </c>
      <c r="C607" s="57" t="s">
        <v>1487</v>
      </c>
      <c r="D607" s="58" t="s">
        <v>1488</v>
      </c>
      <c r="E607" s="58" t="s">
        <v>1489</v>
      </c>
      <c r="F607" s="58" t="s">
        <v>416</v>
      </c>
      <c r="G607" s="58" t="s">
        <v>1515</v>
      </c>
      <c r="H607" s="61"/>
      <c r="I607" s="59"/>
    </row>
    <row r="608" spans="2:9" x14ac:dyDescent="0.2">
      <c r="B608" s="58" t="s">
        <v>1488</v>
      </c>
      <c r="C608" s="57" t="s">
        <v>1487</v>
      </c>
      <c r="D608" s="58" t="s">
        <v>1488</v>
      </c>
      <c r="E608" s="58" t="s">
        <v>1489</v>
      </c>
      <c r="F608" s="58" t="s">
        <v>1517</v>
      </c>
      <c r="G608" s="58" t="s">
        <v>1516</v>
      </c>
      <c r="H608" s="61"/>
      <c r="I608" s="59"/>
    </row>
    <row r="609" spans="2:9" x14ac:dyDescent="0.2">
      <c r="B609" s="58" t="s">
        <v>1488</v>
      </c>
      <c r="C609" s="57" t="s">
        <v>1487</v>
      </c>
      <c r="D609" s="58" t="s">
        <v>1488</v>
      </c>
      <c r="E609" s="58" t="s">
        <v>1489</v>
      </c>
      <c r="F609" s="58" t="s">
        <v>1519</v>
      </c>
      <c r="G609" s="58" t="s">
        <v>1518</v>
      </c>
      <c r="H609" s="61"/>
      <c r="I609" s="59"/>
    </row>
    <row r="610" spans="2:9" x14ac:dyDescent="0.2">
      <c r="B610" s="58" t="s">
        <v>1488</v>
      </c>
      <c r="C610" s="57" t="s">
        <v>1487</v>
      </c>
      <c r="D610" s="58" t="s">
        <v>1488</v>
      </c>
      <c r="E610" s="58" t="s">
        <v>1489</v>
      </c>
      <c r="F610" s="58" t="s">
        <v>1521</v>
      </c>
      <c r="G610" s="58" t="s">
        <v>1520</v>
      </c>
      <c r="H610" s="61"/>
      <c r="I610" s="59"/>
    </row>
    <row r="611" spans="2:9" x14ac:dyDescent="0.2">
      <c r="B611" s="58" t="s">
        <v>1488</v>
      </c>
      <c r="C611" s="57" t="s">
        <v>1487</v>
      </c>
      <c r="D611" s="58" t="s">
        <v>1488</v>
      </c>
      <c r="E611" s="58" t="s">
        <v>1489</v>
      </c>
      <c r="F611" s="58" t="s">
        <v>1523</v>
      </c>
      <c r="G611" s="58" t="s">
        <v>1522</v>
      </c>
      <c r="H611" s="61"/>
      <c r="I611" s="59"/>
    </row>
    <row r="612" spans="2:9" x14ac:dyDescent="0.2">
      <c r="B612" s="58" t="s">
        <v>1488</v>
      </c>
      <c r="C612" s="57" t="s">
        <v>1487</v>
      </c>
      <c r="D612" s="58" t="s">
        <v>1525</v>
      </c>
      <c r="E612" s="58" t="s">
        <v>1524</v>
      </c>
      <c r="F612" s="58" t="s">
        <v>1527</v>
      </c>
      <c r="G612" s="58" t="s">
        <v>1526</v>
      </c>
      <c r="H612" s="61" t="s">
        <v>1527</v>
      </c>
      <c r="I612" s="59" t="s">
        <v>1528</v>
      </c>
    </row>
    <row r="613" spans="2:9" x14ac:dyDescent="0.2">
      <c r="B613" s="58" t="s">
        <v>1488</v>
      </c>
      <c r="C613" s="57" t="s">
        <v>1487</v>
      </c>
      <c r="D613" s="58" t="s">
        <v>1525</v>
      </c>
      <c r="E613" s="58" t="s">
        <v>1524</v>
      </c>
      <c r="F613" s="58" t="s">
        <v>1527</v>
      </c>
      <c r="G613" s="58" t="s">
        <v>1526</v>
      </c>
      <c r="H613" s="61" t="s">
        <v>1530</v>
      </c>
      <c r="I613" s="59" t="s">
        <v>1529</v>
      </c>
    </row>
    <row r="614" spans="2:9" x14ac:dyDescent="0.2">
      <c r="B614" s="58" t="s">
        <v>1488</v>
      </c>
      <c r="C614" s="57" t="s">
        <v>1487</v>
      </c>
      <c r="D614" s="58" t="s">
        <v>1525</v>
      </c>
      <c r="E614" s="58" t="s">
        <v>1524</v>
      </c>
      <c r="F614" s="58" t="s">
        <v>1527</v>
      </c>
      <c r="G614" s="58" t="s">
        <v>1526</v>
      </c>
      <c r="H614" s="61" t="s">
        <v>343</v>
      </c>
      <c r="I614" s="59" t="s">
        <v>1531</v>
      </c>
    </row>
    <row r="615" spans="2:9" x14ac:dyDescent="0.2">
      <c r="B615" s="58" t="s">
        <v>1488</v>
      </c>
      <c r="C615" s="57" t="s">
        <v>1487</v>
      </c>
      <c r="D615" s="58" t="s">
        <v>1525</v>
      </c>
      <c r="E615" s="58" t="s">
        <v>1524</v>
      </c>
      <c r="F615" s="58" t="s">
        <v>1533</v>
      </c>
      <c r="G615" s="58" t="s">
        <v>1532</v>
      </c>
      <c r="H615" s="61"/>
      <c r="I615" s="59"/>
    </row>
    <row r="616" spans="2:9" x14ac:dyDescent="0.2">
      <c r="B616" s="58" t="s">
        <v>1488</v>
      </c>
      <c r="C616" s="57" t="s">
        <v>1487</v>
      </c>
      <c r="D616" s="58" t="s">
        <v>1525</v>
      </c>
      <c r="E616" s="58" t="s">
        <v>1524</v>
      </c>
      <c r="F616" s="58" t="s">
        <v>1535</v>
      </c>
      <c r="G616" s="58" t="s">
        <v>1534</v>
      </c>
      <c r="H616" s="61"/>
      <c r="I616" s="59"/>
    </row>
    <row r="617" spans="2:9" x14ac:dyDescent="0.2">
      <c r="B617" s="58" t="s">
        <v>1488</v>
      </c>
      <c r="C617" s="57" t="s">
        <v>1487</v>
      </c>
      <c r="D617" s="58" t="s">
        <v>1525</v>
      </c>
      <c r="E617" s="58" t="s">
        <v>1524</v>
      </c>
      <c r="F617" s="58" t="s">
        <v>1537</v>
      </c>
      <c r="G617" s="58" t="s">
        <v>1536</v>
      </c>
      <c r="H617" s="61"/>
      <c r="I617" s="59"/>
    </row>
    <row r="618" spans="2:9" x14ac:dyDescent="0.2">
      <c r="B618" s="58" t="s">
        <v>1488</v>
      </c>
      <c r="C618" s="57" t="s">
        <v>1487</v>
      </c>
      <c r="D618" s="58" t="s">
        <v>1525</v>
      </c>
      <c r="E618" s="58" t="s">
        <v>1524</v>
      </c>
      <c r="F618" s="58" t="s">
        <v>1539</v>
      </c>
      <c r="G618" s="58" t="s">
        <v>1538</v>
      </c>
      <c r="H618" s="61"/>
      <c r="I618" s="59"/>
    </row>
    <row r="619" spans="2:9" x14ac:dyDescent="0.2">
      <c r="B619" s="58" t="s">
        <v>1488</v>
      </c>
      <c r="C619" s="57" t="s">
        <v>1487</v>
      </c>
      <c r="D619" s="58" t="s">
        <v>1541</v>
      </c>
      <c r="E619" s="58" t="s">
        <v>1540</v>
      </c>
      <c r="F619" s="58" t="s">
        <v>1543</v>
      </c>
      <c r="G619" s="58" t="s">
        <v>1542</v>
      </c>
      <c r="H619" s="61" t="s">
        <v>1541</v>
      </c>
      <c r="I619" s="59" t="s">
        <v>1544</v>
      </c>
    </row>
    <row r="620" spans="2:9" x14ac:dyDescent="0.2">
      <c r="B620" s="58" t="s">
        <v>1488</v>
      </c>
      <c r="C620" s="57" t="s">
        <v>1487</v>
      </c>
      <c r="D620" s="58" t="s">
        <v>1541</v>
      </c>
      <c r="E620" s="58" t="s">
        <v>1540</v>
      </c>
      <c r="F620" s="58" t="s">
        <v>1543</v>
      </c>
      <c r="G620" s="58" t="s">
        <v>1542</v>
      </c>
      <c r="H620" s="61" t="s">
        <v>576</v>
      </c>
      <c r="I620" s="59" t="s">
        <v>1545</v>
      </c>
    </row>
    <row r="621" spans="2:9" x14ac:dyDescent="0.2">
      <c r="B621" s="58" t="s">
        <v>1488</v>
      </c>
      <c r="C621" s="57" t="s">
        <v>1487</v>
      </c>
      <c r="D621" s="58" t="s">
        <v>1541</v>
      </c>
      <c r="E621" s="58" t="s">
        <v>1540</v>
      </c>
      <c r="F621" s="58" t="s">
        <v>497</v>
      </c>
      <c r="G621" s="58" t="s">
        <v>1546</v>
      </c>
      <c r="H621" s="61"/>
      <c r="I621" s="59"/>
    </row>
    <row r="622" spans="2:9" x14ac:dyDescent="0.2">
      <c r="B622" s="58" t="s">
        <v>1488</v>
      </c>
      <c r="C622" s="57" t="s">
        <v>1487</v>
      </c>
      <c r="D622" s="58" t="s">
        <v>1541</v>
      </c>
      <c r="E622" s="58" t="s">
        <v>1540</v>
      </c>
      <c r="F622" s="58" t="s">
        <v>1548</v>
      </c>
      <c r="G622" s="58" t="s">
        <v>1547</v>
      </c>
      <c r="H622" s="61"/>
      <c r="I622" s="59"/>
    </row>
    <row r="623" spans="2:9" x14ac:dyDescent="0.2">
      <c r="B623" s="58" t="s">
        <v>1488</v>
      </c>
      <c r="C623" s="57" t="s">
        <v>1487</v>
      </c>
      <c r="D623" s="58" t="s">
        <v>1541</v>
      </c>
      <c r="E623" s="58" t="s">
        <v>1540</v>
      </c>
      <c r="F623" s="58" t="s">
        <v>1550</v>
      </c>
      <c r="G623" s="58" t="s">
        <v>1549</v>
      </c>
      <c r="H623" s="61"/>
      <c r="I623" s="59"/>
    </row>
    <row r="624" spans="2:9" x14ac:dyDescent="0.2">
      <c r="B624" s="58" t="s">
        <v>1488</v>
      </c>
      <c r="C624" s="57" t="s">
        <v>1487</v>
      </c>
      <c r="D624" s="58" t="s">
        <v>1541</v>
      </c>
      <c r="E624" s="58" t="s">
        <v>1540</v>
      </c>
      <c r="F624" s="58" t="s">
        <v>1552</v>
      </c>
      <c r="G624" s="58" t="s">
        <v>1551</v>
      </c>
      <c r="H624" s="61"/>
      <c r="I624" s="59"/>
    </row>
    <row r="625" spans="2:9" x14ac:dyDescent="0.2">
      <c r="B625" s="58" t="s">
        <v>1488</v>
      </c>
      <c r="C625" s="57" t="s">
        <v>1487</v>
      </c>
      <c r="D625" s="58" t="s">
        <v>1554</v>
      </c>
      <c r="E625" s="58" t="s">
        <v>1553</v>
      </c>
      <c r="F625" s="58" t="s">
        <v>1554</v>
      </c>
      <c r="G625" s="58" t="s">
        <v>1555</v>
      </c>
      <c r="H625" s="61"/>
      <c r="I625" s="59"/>
    </row>
    <row r="626" spans="2:9" x14ac:dyDescent="0.2">
      <c r="B626" s="58" t="s">
        <v>1488</v>
      </c>
      <c r="C626" s="57" t="s">
        <v>1487</v>
      </c>
      <c r="D626" s="58" t="s">
        <v>1554</v>
      </c>
      <c r="E626" s="58" t="s">
        <v>1553</v>
      </c>
      <c r="F626" s="58" t="s">
        <v>1557</v>
      </c>
      <c r="G626" s="58" t="s">
        <v>1556</v>
      </c>
      <c r="H626" s="61"/>
      <c r="I626" s="59"/>
    </row>
    <row r="627" spans="2:9" x14ac:dyDescent="0.2">
      <c r="B627" s="58" t="s">
        <v>1488</v>
      </c>
      <c r="C627" s="57" t="s">
        <v>1487</v>
      </c>
      <c r="D627" s="58" t="s">
        <v>1554</v>
      </c>
      <c r="E627" s="58" t="s">
        <v>1553</v>
      </c>
      <c r="F627" s="58" t="s">
        <v>1559</v>
      </c>
      <c r="G627" s="58" t="s">
        <v>1558</v>
      </c>
      <c r="H627" s="61"/>
      <c r="I627" s="59"/>
    </row>
    <row r="628" spans="2:9" x14ac:dyDescent="0.2">
      <c r="B628" s="58" t="s">
        <v>1488</v>
      </c>
      <c r="C628" s="57" t="s">
        <v>1487</v>
      </c>
      <c r="D628" s="58" t="s">
        <v>1554</v>
      </c>
      <c r="E628" s="58" t="s">
        <v>1553</v>
      </c>
      <c r="F628" s="58" t="s">
        <v>1311</v>
      </c>
      <c r="G628" s="58" t="s">
        <v>1560</v>
      </c>
      <c r="H628" s="61"/>
      <c r="I628" s="59"/>
    </row>
    <row r="629" spans="2:9" x14ac:dyDescent="0.2">
      <c r="B629" s="58" t="s">
        <v>1488</v>
      </c>
      <c r="C629" s="57" t="s">
        <v>1487</v>
      </c>
      <c r="D629" s="58" t="s">
        <v>1554</v>
      </c>
      <c r="E629" s="58" t="s">
        <v>1553</v>
      </c>
      <c r="F629" s="58" t="s">
        <v>1562</v>
      </c>
      <c r="G629" s="58" t="s">
        <v>1561</v>
      </c>
      <c r="H629" s="61"/>
      <c r="I629" s="59"/>
    </row>
    <row r="630" spans="2:9" x14ac:dyDescent="0.2">
      <c r="B630" s="58" t="s">
        <v>1488</v>
      </c>
      <c r="C630" s="57" t="s">
        <v>1487</v>
      </c>
      <c r="D630" s="58" t="s">
        <v>1564</v>
      </c>
      <c r="E630" s="58" t="s">
        <v>1563</v>
      </c>
      <c r="F630" s="58" t="s">
        <v>1564</v>
      </c>
      <c r="G630" s="58" t="s">
        <v>1565</v>
      </c>
      <c r="H630" s="61"/>
      <c r="I630" s="59"/>
    </row>
    <row r="631" spans="2:9" x14ac:dyDescent="0.2">
      <c r="B631" s="58" t="s">
        <v>1488</v>
      </c>
      <c r="C631" s="57" t="s">
        <v>1487</v>
      </c>
      <c r="D631" s="58" t="s">
        <v>1564</v>
      </c>
      <c r="E631" s="58" t="s">
        <v>1563</v>
      </c>
      <c r="F631" s="58" t="s">
        <v>925</v>
      </c>
      <c r="G631" s="58" t="s">
        <v>1566</v>
      </c>
      <c r="H631" s="61"/>
      <c r="I631" s="59"/>
    </row>
    <row r="632" spans="2:9" x14ac:dyDescent="0.2">
      <c r="B632" s="58" t="s">
        <v>1488</v>
      </c>
      <c r="C632" s="57" t="s">
        <v>1487</v>
      </c>
      <c r="D632" s="58" t="s">
        <v>1564</v>
      </c>
      <c r="E632" s="58" t="s">
        <v>1563</v>
      </c>
      <c r="F632" s="58" t="s">
        <v>796</v>
      </c>
      <c r="G632" s="58" t="s">
        <v>1567</v>
      </c>
      <c r="H632" s="61"/>
      <c r="I632" s="59"/>
    </row>
    <row r="633" spans="2:9" x14ac:dyDescent="0.2">
      <c r="B633" s="58" t="s">
        <v>1488</v>
      </c>
      <c r="C633" s="57" t="s">
        <v>1487</v>
      </c>
      <c r="D633" s="58" t="s">
        <v>1564</v>
      </c>
      <c r="E633" s="58" t="s">
        <v>1563</v>
      </c>
      <c r="F633" s="58" t="s">
        <v>1569</v>
      </c>
      <c r="G633" s="58" t="s">
        <v>1568</v>
      </c>
      <c r="H633" s="61"/>
      <c r="I633" s="59"/>
    </row>
    <row r="634" spans="2:9" x14ac:dyDescent="0.2">
      <c r="B634" s="58" t="s">
        <v>1488</v>
      </c>
      <c r="C634" s="57" t="s">
        <v>1487</v>
      </c>
      <c r="D634" s="58" t="s">
        <v>1564</v>
      </c>
      <c r="E634" s="58" t="s">
        <v>1563</v>
      </c>
      <c r="F634" s="58" t="s">
        <v>1571</v>
      </c>
      <c r="G634" s="58" t="s">
        <v>1570</v>
      </c>
      <c r="H634" s="61"/>
      <c r="I634" s="59"/>
    </row>
    <row r="635" spans="2:9" x14ac:dyDescent="0.2">
      <c r="B635" s="58" t="s">
        <v>1488</v>
      </c>
      <c r="C635" s="57" t="s">
        <v>1487</v>
      </c>
      <c r="D635" s="58" t="s">
        <v>1573</v>
      </c>
      <c r="E635" s="58" t="s">
        <v>1572</v>
      </c>
      <c r="F635" s="58" t="s">
        <v>348</v>
      </c>
      <c r="G635" s="58" t="s">
        <v>1574</v>
      </c>
      <c r="H635" s="61"/>
      <c r="I635" s="59"/>
    </row>
    <row r="636" spans="2:9" x14ac:dyDescent="0.2">
      <c r="B636" s="58" t="s">
        <v>1488</v>
      </c>
      <c r="C636" s="57" t="s">
        <v>1487</v>
      </c>
      <c r="D636" s="58" t="s">
        <v>1573</v>
      </c>
      <c r="E636" s="58" t="s">
        <v>1572</v>
      </c>
      <c r="F636" s="58" t="s">
        <v>162</v>
      </c>
      <c r="G636" s="58" t="s">
        <v>1575</v>
      </c>
      <c r="H636" s="61"/>
      <c r="I636" s="59"/>
    </row>
    <row r="637" spans="2:9" x14ac:dyDescent="0.2">
      <c r="B637" s="58" t="s">
        <v>1488</v>
      </c>
      <c r="C637" s="57" t="s">
        <v>1487</v>
      </c>
      <c r="D637" s="58" t="s">
        <v>1573</v>
      </c>
      <c r="E637" s="58" t="s">
        <v>1572</v>
      </c>
      <c r="F637" s="58" t="s">
        <v>1577</v>
      </c>
      <c r="G637" s="58" t="s">
        <v>1576</v>
      </c>
      <c r="H637" s="61"/>
      <c r="I637" s="59"/>
    </row>
    <row r="638" spans="2:9" x14ac:dyDescent="0.2">
      <c r="B638" s="58" t="s">
        <v>1488</v>
      </c>
      <c r="C638" s="57" t="s">
        <v>1487</v>
      </c>
      <c r="D638" s="58" t="s">
        <v>1573</v>
      </c>
      <c r="E638" s="58" t="s">
        <v>1572</v>
      </c>
      <c r="F638" s="58" t="s">
        <v>1579</v>
      </c>
      <c r="G638" s="58" t="s">
        <v>1578</v>
      </c>
      <c r="H638" s="61"/>
      <c r="I638" s="59"/>
    </row>
    <row r="639" spans="2:9" x14ac:dyDescent="0.2">
      <c r="B639" s="58" t="s">
        <v>1488</v>
      </c>
      <c r="C639" s="57" t="s">
        <v>1487</v>
      </c>
      <c r="D639" s="58" t="s">
        <v>1573</v>
      </c>
      <c r="E639" s="58" t="s">
        <v>1572</v>
      </c>
      <c r="F639" s="58" t="s">
        <v>1581</v>
      </c>
      <c r="G639" s="58" t="s">
        <v>1580</v>
      </c>
      <c r="H639" s="61"/>
      <c r="I639" s="59"/>
    </row>
    <row r="640" spans="2:9" x14ac:dyDescent="0.2">
      <c r="B640" s="58" t="s">
        <v>1488</v>
      </c>
      <c r="C640" s="57" t="s">
        <v>1487</v>
      </c>
      <c r="D640" s="58" t="s">
        <v>1573</v>
      </c>
      <c r="E640" s="58" t="s">
        <v>1572</v>
      </c>
      <c r="F640" s="58" t="s">
        <v>912</v>
      </c>
      <c r="G640" s="58" t="s">
        <v>1582</v>
      </c>
      <c r="H640" s="61"/>
      <c r="I640" s="59"/>
    </row>
    <row r="641" spans="2:9" x14ac:dyDescent="0.2">
      <c r="B641" s="58" t="s">
        <v>1488</v>
      </c>
      <c r="C641" s="57" t="s">
        <v>1487</v>
      </c>
      <c r="D641" s="58" t="s">
        <v>1573</v>
      </c>
      <c r="E641" s="58" t="s">
        <v>1572</v>
      </c>
      <c r="F641" s="58" t="s">
        <v>1584</v>
      </c>
      <c r="G641" s="58" t="s">
        <v>1583</v>
      </c>
      <c r="H641" s="61"/>
      <c r="I641" s="59"/>
    </row>
    <row r="642" spans="2:9" x14ac:dyDescent="0.2">
      <c r="B642" s="58" t="s">
        <v>1488</v>
      </c>
      <c r="C642" s="57" t="s">
        <v>1487</v>
      </c>
      <c r="D642" s="58" t="s">
        <v>1586</v>
      </c>
      <c r="E642" s="58" t="s">
        <v>1585</v>
      </c>
      <c r="F642" s="58" t="s">
        <v>1586</v>
      </c>
      <c r="G642" s="58" t="s">
        <v>1587</v>
      </c>
      <c r="H642" s="61"/>
      <c r="I642" s="59"/>
    </row>
    <row r="643" spans="2:9" x14ac:dyDescent="0.2">
      <c r="B643" s="58" t="s">
        <v>1488</v>
      </c>
      <c r="C643" s="57" t="s">
        <v>1487</v>
      </c>
      <c r="D643" s="58" t="s">
        <v>1586</v>
      </c>
      <c r="E643" s="58" t="s">
        <v>1585</v>
      </c>
      <c r="F643" s="58" t="s">
        <v>1589</v>
      </c>
      <c r="G643" s="58" t="s">
        <v>1588</v>
      </c>
      <c r="H643" s="61"/>
      <c r="I643" s="59"/>
    </row>
    <row r="644" spans="2:9" x14ac:dyDescent="0.2">
      <c r="B644" s="58" t="s">
        <v>1488</v>
      </c>
      <c r="C644" s="57" t="s">
        <v>1487</v>
      </c>
      <c r="D644" s="58" t="s">
        <v>1586</v>
      </c>
      <c r="E644" s="58" t="s">
        <v>1585</v>
      </c>
      <c r="F644" s="58" t="s">
        <v>1591</v>
      </c>
      <c r="G644" s="58" t="s">
        <v>1590</v>
      </c>
      <c r="H644" s="61"/>
      <c r="I644" s="59"/>
    </row>
    <row r="645" spans="2:9" x14ac:dyDescent="0.2">
      <c r="B645" s="58" t="s">
        <v>1488</v>
      </c>
      <c r="C645" s="57" t="s">
        <v>1487</v>
      </c>
      <c r="D645" s="58" t="s">
        <v>1586</v>
      </c>
      <c r="E645" s="58" t="s">
        <v>1585</v>
      </c>
      <c r="F645" s="58" t="s">
        <v>1593</v>
      </c>
      <c r="G645" s="58" t="s">
        <v>1592</v>
      </c>
      <c r="H645" s="61"/>
      <c r="I645" s="59"/>
    </row>
    <row r="646" spans="2:9" x14ac:dyDescent="0.2">
      <c r="B646" s="58" t="s">
        <v>1488</v>
      </c>
      <c r="C646" s="57" t="s">
        <v>1487</v>
      </c>
      <c r="D646" s="58" t="s">
        <v>1586</v>
      </c>
      <c r="E646" s="58" t="s">
        <v>1585</v>
      </c>
      <c r="F646" s="58" t="s">
        <v>1595</v>
      </c>
      <c r="G646" s="58" t="s">
        <v>1594</v>
      </c>
      <c r="H646" s="61"/>
      <c r="I646" s="59"/>
    </row>
    <row r="647" spans="2:9" x14ac:dyDescent="0.2">
      <c r="B647" s="58" t="s">
        <v>1488</v>
      </c>
      <c r="C647" s="57" t="s">
        <v>1487</v>
      </c>
      <c r="D647" s="58" t="s">
        <v>1597</v>
      </c>
      <c r="E647" s="58" t="s">
        <v>1596</v>
      </c>
      <c r="F647" s="58" t="s">
        <v>1597</v>
      </c>
      <c r="G647" s="58" t="s">
        <v>1598</v>
      </c>
      <c r="H647" s="61" t="s">
        <v>1600</v>
      </c>
      <c r="I647" s="59" t="s">
        <v>1599</v>
      </c>
    </row>
    <row r="648" spans="2:9" x14ac:dyDescent="0.2">
      <c r="B648" s="58" t="s">
        <v>1488</v>
      </c>
      <c r="C648" s="57" t="s">
        <v>1487</v>
      </c>
      <c r="D648" s="58" t="s">
        <v>1597</v>
      </c>
      <c r="E648" s="58" t="s">
        <v>1596</v>
      </c>
      <c r="F648" s="58" t="s">
        <v>1597</v>
      </c>
      <c r="G648" s="58" t="s">
        <v>1598</v>
      </c>
      <c r="H648" s="61" t="s">
        <v>1602</v>
      </c>
      <c r="I648" s="59" t="s">
        <v>1601</v>
      </c>
    </row>
    <row r="649" spans="2:9" x14ac:dyDescent="0.2">
      <c r="B649" s="58" t="s">
        <v>1488</v>
      </c>
      <c r="C649" s="57" t="s">
        <v>1487</v>
      </c>
      <c r="D649" s="58" t="s">
        <v>1597</v>
      </c>
      <c r="E649" s="58" t="s">
        <v>1596</v>
      </c>
      <c r="F649" s="58" t="s">
        <v>1604</v>
      </c>
      <c r="G649" s="58" t="s">
        <v>1603</v>
      </c>
      <c r="H649" s="61"/>
      <c r="I649" s="59"/>
    </row>
    <row r="650" spans="2:9" x14ac:dyDescent="0.2">
      <c r="B650" s="58" t="s">
        <v>1488</v>
      </c>
      <c r="C650" s="57" t="s">
        <v>1487</v>
      </c>
      <c r="D650" s="58" t="s">
        <v>1597</v>
      </c>
      <c r="E650" s="58" t="s">
        <v>1596</v>
      </c>
      <c r="F650" s="58" t="s">
        <v>659</v>
      </c>
      <c r="G650" s="58" t="s">
        <v>1605</v>
      </c>
      <c r="H650" s="61"/>
      <c r="I650" s="59"/>
    </row>
    <row r="651" spans="2:9" x14ac:dyDescent="0.2">
      <c r="B651" s="58" t="s">
        <v>1488</v>
      </c>
      <c r="C651" s="57" t="s">
        <v>1487</v>
      </c>
      <c r="D651" s="58" t="s">
        <v>1597</v>
      </c>
      <c r="E651" s="58" t="s">
        <v>1596</v>
      </c>
      <c r="F651" s="58" t="s">
        <v>1607</v>
      </c>
      <c r="G651" s="58" t="s">
        <v>1606</v>
      </c>
      <c r="H651" s="61"/>
      <c r="I651" s="59"/>
    </row>
    <row r="652" spans="2:9" x14ac:dyDescent="0.2">
      <c r="B652" s="58" t="s">
        <v>1488</v>
      </c>
      <c r="C652" s="57" t="s">
        <v>1487</v>
      </c>
      <c r="D652" s="58" t="s">
        <v>1609</v>
      </c>
      <c r="E652" s="58" t="s">
        <v>1608</v>
      </c>
      <c r="F652" s="58" t="s">
        <v>1611</v>
      </c>
      <c r="G652" s="58" t="s">
        <v>1610</v>
      </c>
      <c r="H652" s="61" t="s">
        <v>1611</v>
      </c>
      <c r="I652" s="59" t="s">
        <v>1612</v>
      </c>
    </row>
    <row r="653" spans="2:9" x14ac:dyDescent="0.2">
      <c r="B653" s="58" t="s">
        <v>1488</v>
      </c>
      <c r="C653" s="57" t="s">
        <v>1487</v>
      </c>
      <c r="D653" s="58" t="s">
        <v>1609</v>
      </c>
      <c r="E653" s="58" t="s">
        <v>1608</v>
      </c>
      <c r="F653" s="58" t="s">
        <v>1611</v>
      </c>
      <c r="G653" s="58" t="s">
        <v>1610</v>
      </c>
      <c r="H653" s="61" t="s">
        <v>1614</v>
      </c>
      <c r="I653" s="59" t="s">
        <v>1613</v>
      </c>
    </row>
    <row r="654" spans="2:9" x14ac:dyDescent="0.2">
      <c r="B654" s="58" t="s">
        <v>1488</v>
      </c>
      <c r="C654" s="57" t="s">
        <v>1487</v>
      </c>
      <c r="D654" s="58" t="s">
        <v>1609</v>
      </c>
      <c r="E654" s="58" t="s">
        <v>1608</v>
      </c>
      <c r="F654" s="58" t="s">
        <v>1616</v>
      </c>
      <c r="G654" s="58" t="s">
        <v>1615</v>
      </c>
      <c r="H654" s="61"/>
      <c r="I654" s="59"/>
    </row>
    <row r="655" spans="2:9" x14ac:dyDescent="0.2">
      <c r="B655" s="58" t="s">
        <v>1488</v>
      </c>
      <c r="C655" s="57" t="s">
        <v>1487</v>
      </c>
      <c r="D655" s="58" t="s">
        <v>1609</v>
      </c>
      <c r="E655" s="58" t="s">
        <v>1608</v>
      </c>
      <c r="F655" s="58" t="s">
        <v>1618</v>
      </c>
      <c r="G655" s="58" t="s">
        <v>1617</v>
      </c>
      <c r="H655" s="61"/>
      <c r="I655" s="59"/>
    </row>
    <row r="656" spans="2:9" x14ac:dyDescent="0.2">
      <c r="B656" s="58" t="s">
        <v>1488</v>
      </c>
      <c r="C656" s="57" t="s">
        <v>1487</v>
      </c>
      <c r="D656" s="58" t="s">
        <v>1609</v>
      </c>
      <c r="E656" s="58" t="s">
        <v>1608</v>
      </c>
      <c r="F656" s="58" t="s">
        <v>1620</v>
      </c>
      <c r="G656" s="58" t="s">
        <v>1619</v>
      </c>
      <c r="H656" s="61"/>
      <c r="I656" s="59"/>
    </row>
    <row r="657" spans="2:9" x14ac:dyDescent="0.2">
      <c r="B657" s="58" t="s">
        <v>1488</v>
      </c>
      <c r="C657" s="57" t="s">
        <v>1487</v>
      </c>
      <c r="D657" s="58" t="s">
        <v>1609</v>
      </c>
      <c r="E657" s="58" t="s">
        <v>1608</v>
      </c>
      <c r="F657" s="58" t="s">
        <v>1622</v>
      </c>
      <c r="G657" s="58" t="s">
        <v>1621</v>
      </c>
      <c r="H657" s="61"/>
      <c r="I657" s="59"/>
    </row>
    <row r="658" spans="2:9" x14ac:dyDescent="0.2">
      <c r="B658" s="58" t="s">
        <v>1488</v>
      </c>
      <c r="C658" s="57" t="s">
        <v>1487</v>
      </c>
      <c r="D658" s="58" t="s">
        <v>1609</v>
      </c>
      <c r="E658" s="58" t="s">
        <v>1608</v>
      </c>
      <c r="F658" s="58" t="s">
        <v>482</v>
      </c>
      <c r="G658" s="58" t="s">
        <v>1623</v>
      </c>
      <c r="H658" s="61"/>
      <c r="I658" s="59"/>
    </row>
    <row r="659" spans="2:9" x14ac:dyDescent="0.2">
      <c r="B659" s="58" t="s">
        <v>1488</v>
      </c>
      <c r="C659" s="57" t="s">
        <v>1487</v>
      </c>
      <c r="D659" s="58" t="s">
        <v>1609</v>
      </c>
      <c r="E659" s="58" t="s">
        <v>1608</v>
      </c>
      <c r="F659" s="58" t="s">
        <v>1625</v>
      </c>
      <c r="G659" s="58" t="s">
        <v>1624</v>
      </c>
      <c r="H659" s="61"/>
      <c r="I659" s="59"/>
    </row>
    <row r="660" spans="2:9" x14ac:dyDescent="0.2">
      <c r="B660" s="58" t="s">
        <v>1488</v>
      </c>
      <c r="C660" s="57" t="s">
        <v>1487</v>
      </c>
      <c r="D660" s="58" t="s">
        <v>1609</v>
      </c>
      <c r="E660" s="58" t="s">
        <v>1608</v>
      </c>
      <c r="F660" s="58" t="s">
        <v>1627</v>
      </c>
      <c r="G660" s="58" t="s">
        <v>1626</v>
      </c>
      <c r="H660" s="61"/>
      <c r="I660" s="59"/>
    </row>
    <row r="661" spans="2:9" x14ac:dyDescent="0.2">
      <c r="B661" s="58" t="s">
        <v>1488</v>
      </c>
      <c r="C661" s="57" t="s">
        <v>1487</v>
      </c>
      <c r="D661" s="58" t="s">
        <v>1629</v>
      </c>
      <c r="E661" s="58" t="s">
        <v>1628</v>
      </c>
      <c r="F661" s="58" t="s">
        <v>1631</v>
      </c>
      <c r="G661" s="58" t="s">
        <v>1630</v>
      </c>
      <c r="H661" s="61"/>
      <c r="I661" s="59"/>
    </row>
    <row r="662" spans="2:9" x14ac:dyDescent="0.2">
      <c r="B662" s="58" t="s">
        <v>1488</v>
      </c>
      <c r="C662" s="57" t="s">
        <v>1487</v>
      </c>
      <c r="D662" s="58" t="s">
        <v>1629</v>
      </c>
      <c r="E662" s="58" t="s">
        <v>1628</v>
      </c>
      <c r="F662" s="58" t="s">
        <v>1633</v>
      </c>
      <c r="G662" s="58" t="s">
        <v>1632</v>
      </c>
      <c r="H662" s="61"/>
      <c r="I662" s="59"/>
    </row>
    <row r="663" spans="2:9" x14ac:dyDescent="0.2">
      <c r="B663" s="58" t="s">
        <v>1488</v>
      </c>
      <c r="C663" s="57" t="s">
        <v>1487</v>
      </c>
      <c r="D663" s="58" t="s">
        <v>1629</v>
      </c>
      <c r="E663" s="58" t="s">
        <v>1628</v>
      </c>
      <c r="F663" s="58" t="s">
        <v>1635</v>
      </c>
      <c r="G663" s="58" t="s">
        <v>1634</v>
      </c>
      <c r="H663" s="61"/>
      <c r="I663" s="59"/>
    </row>
    <row r="664" spans="2:9" x14ac:dyDescent="0.2">
      <c r="B664" s="58" t="s">
        <v>1488</v>
      </c>
      <c r="C664" s="57" t="s">
        <v>1487</v>
      </c>
      <c r="D664" s="58" t="s">
        <v>1629</v>
      </c>
      <c r="E664" s="58" t="s">
        <v>1628</v>
      </c>
      <c r="F664" s="58" t="s">
        <v>1637</v>
      </c>
      <c r="G664" s="58" t="s">
        <v>1636</v>
      </c>
      <c r="H664" s="61"/>
      <c r="I664" s="59"/>
    </row>
    <row r="665" spans="2:9" x14ac:dyDescent="0.2">
      <c r="B665" s="58" t="s">
        <v>1488</v>
      </c>
      <c r="C665" s="57" t="s">
        <v>1487</v>
      </c>
      <c r="D665" s="58" t="s">
        <v>1629</v>
      </c>
      <c r="E665" s="58" t="s">
        <v>1628</v>
      </c>
      <c r="F665" s="58" t="s">
        <v>1639</v>
      </c>
      <c r="G665" s="58" t="s">
        <v>1638</v>
      </c>
      <c r="H665" s="61"/>
      <c r="I665" s="59"/>
    </row>
    <row r="666" spans="2:9" x14ac:dyDescent="0.2">
      <c r="B666" s="58" t="s">
        <v>1488</v>
      </c>
      <c r="C666" s="57" t="s">
        <v>1487</v>
      </c>
      <c r="D666" s="58" t="s">
        <v>1629</v>
      </c>
      <c r="E666" s="58" t="s">
        <v>1628</v>
      </c>
      <c r="F666" s="58" t="s">
        <v>1641</v>
      </c>
      <c r="G666" s="58" t="s">
        <v>1640</v>
      </c>
      <c r="H666" s="61"/>
      <c r="I666" s="59"/>
    </row>
    <row r="667" spans="2:9" x14ac:dyDescent="0.2">
      <c r="B667" s="58" t="s">
        <v>1488</v>
      </c>
      <c r="C667" s="57" t="s">
        <v>1487</v>
      </c>
      <c r="D667" s="58" t="s">
        <v>1643</v>
      </c>
      <c r="E667" s="58" t="s">
        <v>1642</v>
      </c>
      <c r="F667" s="58" t="s">
        <v>1643</v>
      </c>
      <c r="G667" s="58" t="s">
        <v>1644</v>
      </c>
      <c r="H667" s="61"/>
      <c r="I667" s="59"/>
    </row>
    <row r="668" spans="2:9" x14ac:dyDescent="0.2">
      <c r="B668" s="58" t="s">
        <v>1488</v>
      </c>
      <c r="C668" s="57" t="s">
        <v>1487</v>
      </c>
      <c r="D668" s="58" t="s">
        <v>1643</v>
      </c>
      <c r="E668" s="58" t="s">
        <v>1642</v>
      </c>
      <c r="F668" s="58" t="s">
        <v>1646</v>
      </c>
      <c r="G668" s="58" t="s">
        <v>1645</v>
      </c>
      <c r="H668" s="61"/>
      <c r="I668" s="59"/>
    </row>
    <row r="669" spans="2:9" x14ac:dyDescent="0.2">
      <c r="B669" s="58" t="s">
        <v>1488</v>
      </c>
      <c r="C669" s="57" t="s">
        <v>1487</v>
      </c>
      <c r="D669" s="58" t="s">
        <v>1643</v>
      </c>
      <c r="E669" s="58" t="s">
        <v>1642</v>
      </c>
      <c r="F669" s="58" t="s">
        <v>1648</v>
      </c>
      <c r="G669" s="58" t="s">
        <v>1647</v>
      </c>
      <c r="H669" s="61"/>
      <c r="I669" s="59"/>
    </row>
    <row r="670" spans="2:9" x14ac:dyDescent="0.2">
      <c r="B670" s="58" t="s">
        <v>1488</v>
      </c>
      <c r="C670" s="57" t="s">
        <v>1487</v>
      </c>
      <c r="D670" s="58" t="s">
        <v>1643</v>
      </c>
      <c r="E670" s="58" t="s">
        <v>1642</v>
      </c>
      <c r="F670" s="58" t="s">
        <v>1650</v>
      </c>
      <c r="G670" s="58" t="s">
        <v>1649</v>
      </c>
      <c r="H670" s="61"/>
      <c r="I670" s="59"/>
    </row>
    <row r="671" spans="2:9" x14ac:dyDescent="0.2">
      <c r="B671" s="58" t="s">
        <v>1488</v>
      </c>
      <c r="C671" s="57" t="s">
        <v>1487</v>
      </c>
      <c r="D671" s="58" t="s">
        <v>1643</v>
      </c>
      <c r="E671" s="58" t="s">
        <v>1642</v>
      </c>
      <c r="F671" s="58" t="s">
        <v>1652</v>
      </c>
      <c r="G671" s="58" t="s">
        <v>1651</v>
      </c>
      <c r="H671" s="61"/>
      <c r="I671" s="59"/>
    </row>
    <row r="672" spans="2:9" x14ac:dyDescent="0.2">
      <c r="B672" s="58" t="s">
        <v>1488</v>
      </c>
      <c r="C672" s="57" t="s">
        <v>1487</v>
      </c>
      <c r="D672" s="58" t="s">
        <v>1643</v>
      </c>
      <c r="E672" s="58" t="s">
        <v>1642</v>
      </c>
      <c r="F672" s="58" t="s">
        <v>1654</v>
      </c>
      <c r="G672" s="58" t="s">
        <v>1653</v>
      </c>
      <c r="H672" s="61"/>
      <c r="I672" s="59"/>
    </row>
    <row r="673" spans="2:9" x14ac:dyDescent="0.2">
      <c r="B673" s="58" t="s">
        <v>1488</v>
      </c>
      <c r="C673" s="57" t="s">
        <v>1487</v>
      </c>
      <c r="D673" s="58" t="s">
        <v>1643</v>
      </c>
      <c r="E673" s="58" t="s">
        <v>1642</v>
      </c>
      <c r="F673" s="58" t="s">
        <v>1656</v>
      </c>
      <c r="G673" s="58" t="s">
        <v>1655</v>
      </c>
      <c r="H673" s="61"/>
      <c r="I673" s="59"/>
    </row>
    <row r="674" spans="2:9" x14ac:dyDescent="0.2">
      <c r="B674" s="58" t="s">
        <v>1488</v>
      </c>
      <c r="C674" s="57" t="s">
        <v>1487</v>
      </c>
      <c r="D674" s="58" t="s">
        <v>1643</v>
      </c>
      <c r="E674" s="58" t="s">
        <v>1642</v>
      </c>
      <c r="F674" s="58" t="s">
        <v>1658</v>
      </c>
      <c r="G674" s="58" t="s">
        <v>1657</v>
      </c>
      <c r="H674" s="61"/>
      <c r="I674" s="59"/>
    </row>
    <row r="675" spans="2:9" x14ac:dyDescent="0.2">
      <c r="B675" s="58" t="s">
        <v>1488</v>
      </c>
      <c r="C675" s="57" t="s">
        <v>1487</v>
      </c>
      <c r="D675" s="58" t="s">
        <v>1643</v>
      </c>
      <c r="E675" s="58" t="s">
        <v>1642</v>
      </c>
      <c r="F675" s="58" t="s">
        <v>1073</v>
      </c>
      <c r="G675" s="58" t="s">
        <v>1659</v>
      </c>
      <c r="H675" s="61"/>
      <c r="I675" s="59"/>
    </row>
    <row r="676" spans="2:9" x14ac:dyDescent="0.2">
      <c r="B676" s="58" t="s">
        <v>1488</v>
      </c>
      <c r="C676" s="57" t="s">
        <v>1487</v>
      </c>
      <c r="D676" s="58" t="s">
        <v>1643</v>
      </c>
      <c r="E676" s="58" t="s">
        <v>1642</v>
      </c>
      <c r="F676" s="58" t="s">
        <v>1661</v>
      </c>
      <c r="G676" s="58" t="s">
        <v>1660</v>
      </c>
      <c r="H676" s="61"/>
      <c r="I676" s="59"/>
    </row>
    <row r="677" spans="2:9" x14ac:dyDescent="0.2">
      <c r="B677" s="58" t="s">
        <v>1488</v>
      </c>
      <c r="C677" s="57" t="s">
        <v>1487</v>
      </c>
      <c r="D677" s="58" t="s">
        <v>1643</v>
      </c>
      <c r="E677" s="58" t="s">
        <v>1642</v>
      </c>
      <c r="F677" s="58" t="s">
        <v>1663</v>
      </c>
      <c r="G677" s="58" t="s">
        <v>1662</v>
      </c>
      <c r="H677" s="61"/>
      <c r="I677" s="59"/>
    </row>
    <row r="678" spans="2:9" x14ac:dyDescent="0.2">
      <c r="B678" s="58" t="s">
        <v>1488</v>
      </c>
      <c r="C678" s="57" t="s">
        <v>1487</v>
      </c>
      <c r="D678" s="58" t="s">
        <v>1665</v>
      </c>
      <c r="E678" s="58" t="s">
        <v>1664</v>
      </c>
      <c r="F678" s="58" t="s">
        <v>1665</v>
      </c>
      <c r="G678" s="58" t="s">
        <v>1666</v>
      </c>
      <c r="H678" s="61"/>
      <c r="I678" s="59"/>
    </row>
    <row r="679" spans="2:9" x14ac:dyDescent="0.2">
      <c r="B679" s="58" t="s">
        <v>1488</v>
      </c>
      <c r="C679" s="57" t="s">
        <v>1487</v>
      </c>
      <c r="D679" s="58" t="s">
        <v>1665</v>
      </c>
      <c r="E679" s="58" t="s">
        <v>1664</v>
      </c>
      <c r="F679" s="58" t="s">
        <v>1668</v>
      </c>
      <c r="G679" s="58" t="s">
        <v>1667</v>
      </c>
      <c r="H679" s="61"/>
      <c r="I679" s="59"/>
    </row>
    <row r="680" spans="2:9" x14ac:dyDescent="0.2">
      <c r="B680" s="58" t="s">
        <v>1488</v>
      </c>
      <c r="C680" s="57" t="s">
        <v>1487</v>
      </c>
      <c r="D680" s="58" t="s">
        <v>1665</v>
      </c>
      <c r="E680" s="58" t="s">
        <v>1664</v>
      </c>
      <c r="F680" s="58" t="s">
        <v>1670</v>
      </c>
      <c r="G680" s="58" t="s">
        <v>1669</v>
      </c>
      <c r="H680" s="61"/>
      <c r="I680" s="59"/>
    </row>
    <row r="681" spans="2:9" x14ac:dyDescent="0.2">
      <c r="B681" s="58" t="s">
        <v>1488</v>
      </c>
      <c r="C681" s="57" t="s">
        <v>1487</v>
      </c>
      <c r="D681" s="58" t="s">
        <v>1672</v>
      </c>
      <c r="E681" s="58" t="s">
        <v>1671</v>
      </c>
      <c r="F681" s="58" t="s">
        <v>1672</v>
      </c>
      <c r="G681" s="58" t="s">
        <v>1673</v>
      </c>
      <c r="H681" s="61"/>
      <c r="I681" s="59"/>
    </row>
    <row r="682" spans="2:9" x14ac:dyDescent="0.2">
      <c r="B682" s="58" t="s">
        <v>1488</v>
      </c>
      <c r="C682" s="57" t="s">
        <v>1487</v>
      </c>
      <c r="D682" s="58" t="s">
        <v>1672</v>
      </c>
      <c r="E682" s="58" t="s">
        <v>1671</v>
      </c>
      <c r="F682" s="58" t="s">
        <v>1675</v>
      </c>
      <c r="G682" s="58" t="s">
        <v>1674</v>
      </c>
      <c r="H682" s="61"/>
      <c r="I682" s="59"/>
    </row>
    <row r="683" spans="2:9" x14ac:dyDescent="0.2">
      <c r="B683" s="58" t="s">
        <v>1488</v>
      </c>
      <c r="C683" s="57" t="s">
        <v>1487</v>
      </c>
      <c r="D683" s="58" t="s">
        <v>1672</v>
      </c>
      <c r="E683" s="58" t="s">
        <v>1671</v>
      </c>
      <c r="F683" s="58" t="s">
        <v>1677</v>
      </c>
      <c r="G683" s="58" t="s">
        <v>1676</v>
      </c>
      <c r="H683" s="61"/>
      <c r="I683" s="59"/>
    </row>
    <row r="684" spans="2:9" x14ac:dyDescent="0.2">
      <c r="B684" s="58" t="s">
        <v>1488</v>
      </c>
      <c r="C684" s="57" t="s">
        <v>1487</v>
      </c>
      <c r="D684" s="58" t="s">
        <v>1672</v>
      </c>
      <c r="E684" s="58" t="s">
        <v>1671</v>
      </c>
      <c r="F684" s="58" t="s">
        <v>1679</v>
      </c>
      <c r="G684" s="58" t="s">
        <v>1678</v>
      </c>
      <c r="H684" s="61"/>
      <c r="I684" s="59"/>
    </row>
    <row r="685" spans="2:9" x14ac:dyDescent="0.2">
      <c r="B685" s="58" t="s">
        <v>1488</v>
      </c>
      <c r="C685" s="57" t="s">
        <v>1487</v>
      </c>
      <c r="D685" s="58" t="s">
        <v>1672</v>
      </c>
      <c r="E685" s="58" t="s">
        <v>1671</v>
      </c>
      <c r="F685" s="58" t="s">
        <v>1681</v>
      </c>
      <c r="G685" s="58" t="s">
        <v>1680</v>
      </c>
      <c r="H685" s="61"/>
      <c r="I685" s="59"/>
    </row>
    <row r="686" spans="2:9" x14ac:dyDescent="0.2">
      <c r="B686" s="58" t="s">
        <v>1488</v>
      </c>
      <c r="C686" s="57" t="s">
        <v>1487</v>
      </c>
      <c r="D686" s="58" t="s">
        <v>1672</v>
      </c>
      <c r="E686" s="58" t="s">
        <v>1671</v>
      </c>
      <c r="F686" s="58" t="s">
        <v>1683</v>
      </c>
      <c r="G686" s="58" t="s">
        <v>1682</v>
      </c>
      <c r="H686" s="61"/>
      <c r="I686" s="59"/>
    </row>
    <row r="687" spans="2:9" x14ac:dyDescent="0.2">
      <c r="B687" s="58" t="s">
        <v>1488</v>
      </c>
      <c r="C687" s="57" t="s">
        <v>1487</v>
      </c>
      <c r="D687" s="58" t="s">
        <v>1672</v>
      </c>
      <c r="E687" s="58" t="s">
        <v>1671</v>
      </c>
      <c r="F687" s="58" t="s">
        <v>1685</v>
      </c>
      <c r="G687" s="58" t="s">
        <v>1684</v>
      </c>
      <c r="H687" s="61"/>
      <c r="I687" s="59"/>
    </row>
    <row r="688" spans="2:9" x14ac:dyDescent="0.2">
      <c r="B688" s="58" t="s">
        <v>1488</v>
      </c>
      <c r="C688" s="57" t="s">
        <v>1487</v>
      </c>
      <c r="D688" s="58" t="s">
        <v>1687</v>
      </c>
      <c r="E688" s="58" t="s">
        <v>1686</v>
      </c>
      <c r="F688" s="58" t="s">
        <v>1687</v>
      </c>
      <c r="G688" s="58" t="s">
        <v>1688</v>
      </c>
      <c r="H688" s="61"/>
      <c r="I688" s="59"/>
    </row>
    <row r="689" spans="2:9" x14ac:dyDescent="0.2">
      <c r="B689" s="58" t="s">
        <v>1488</v>
      </c>
      <c r="C689" s="57" t="s">
        <v>1487</v>
      </c>
      <c r="D689" s="58" t="s">
        <v>1687</v>
      </c>
      <c r="E689" s="58" t="s">
        <v>1686</v>
      </c>
      <c r="F689" s="58" t="s">
        <v>1690</v>
      </c>
      <c r="G689" s="58" t="s">
        <v>1689</v>
      </c>
      <c r="H689" s="61"/>
      <c r="I689" s="59"/>
    </row>
    <row r="690" spans="2:9" x14ac:dyDescent="0.2">
      <c r="B690" s="58" t="s">
        <v>1488</v>
      </c>
      <c r="C690" s="57" t="s">
        <v>1487</v>
      </c>
      <c r="D690" s="58" t="s">
        <v>1687</v>
      </c>
      <c r="E690" s="58" t="s">
        <v>1686</v>
      </c>
      <c r="F690" s="58" t="s">
        <v>1692</v>
      </c>
      <c r="G690" s="58" t="s">
        <v>1691</v>
      </c>
      <c r="H690" s="61"/>
      <c r="I690" s="59"/>
    </row>
    <row r="691" spans="2:9" x14ac:dyDescent="0.2">
      <c r="B691" s="58" t="s">
        <v>1488</v>
      </c>
      <c r="C691" s="57" t="s">
        <v>1487</v>
      </c>
      <c r="D691" s="58" t="s">
        <v>1687</v>
      </c>
      <c r="E691" s="58" t="s">
        <v>1686</v>
      </c>
      <c r="F691" s="58" t="s">
        <v>1694</v>
      </c>
      <c r="G691" s="58" t="s">
        <v>1693</v>
      </c>
      <c r="H691" s="61"/>
      <c r="I691" s="59"/>
    </row>
    <row r="692" spans="2:9" x14ac:dyDescent="0.2">
      <c r="B692" s="58" t="s">
        <v>1488</v>
      </c>
      <c r="C692" s="57" t="s">
        <v>1487</v>
      </c>
      <c r="D692" s="58" t="s">
        <v>1696</v>
      </c>
      <c r="E692" s="58" t="s">
        <v>1695</v>
      </c>
      <c r="F692" s="58" t="s">
        <v>1696</v>
      </c>
      <c r="G692" s="58" t="s">
        <v>1697</v>
      </c>
      <c r="H692" s="61"/>
      <c r="I692" s="59"/>
    </row>
    <row r="693" spans="2:9" x14ac:dyDescent="0.2">
      <c r="B693" s="58" t="s">
        <v>1488</v>
      </c>
      <c r="C693" s="57" t="s">
        <v>1487</v>
      </c>
      <c r="D693" s="58" t="s">
        <v>1696</v>
      </c>
      <c r="E693" s="58" t="s">
        <v>1695</v>
      </c>
      <c r="F693" s="58" t="s">
        <v>1699</v>
      </c>
      <c r="G693" s="58" t="s">
        <v>1698</v>
      </c>
      <c r="H693" s="61"/>
      <c r="I693" s="59"/>
    </row>
    <row r="694" spans="2:9" x14ac:dyDescent="0.2">
      <c r="B694" s="58" t="s">
        <v>1488</v>
      </c>
      <c r="C694" s="57" t="s">
        <v>1487</v>
      </c>
      <c r="D694" s="58" t="s">
        <v>1696</v>
      </c>
      <c r="E694" s="58" t="s">
        <v>1695</v>
      </c>
      <c r="F694" s="58" t="s">
        <v>1701</v>
      </c>
      <c r="G694" s="58" t="s">
        <v>1700</v>
      </c>
      <c r="H694" s="61"/>
      <c r="I694" s="59"/>
    </row>
    <row r="695" spans="2:9" x14ac:dyDescent="0.2">
      <c r="B695" s="58" t="s">
        <v>1488</v>
      </c>
      <c r="C695" s="57" t="s">
        <v>1487</v>
      </c>
      <c r="D695" s="58" t="s">
        <v>1703</v>
      </c>
      <c r="E695" s="58" t="s">
        <v>1702</v>
      </c>
      <c r="F695" s="58" t="s">
        <v>1703</v>
      </c>
      <c r="G695" s="58" t="s">
        <v>1704</v>
      </c>
      <c r="H695" s="61"/>
      <c r="I695" s="59"/>
    </row>
    <row r="696" spans="2:9" x14ac:dyDescent="0.2">
      <c r="B696" s="58" t="s">
        <v>1488</v>
      </c>
      <c r="C696" s="57" t="s">
        <v>1487</v>
      </c>
      <c r="D696" s="58" t="s">
        <v>1703</v>
      </c>
      <c r="E696" s="58" t="s">
        <v>1702</v>
      </c>
      <c r="F696" s="58" t="s">
        <v>1706</v>
      </c>
      <c r="G696" s="58" t="s">
        <v>1705</v>
      </c>
      <c r="H696" s="61"/>
      <c r="I696" s="59"/>
    </row>
    <row r="697" spans="2:9" x14ac:dyDescent="0.2">
      <c r="B697" s="58" t="s">
        <v>1708</v>
      </c>
      <c r="C697" s="57" t="s">
        <v>1707</v>
      </c>
      <c r="D697" s="58" t="s">
        <v>1710</v>
      </c>
      <c r="E697" s="58" t="s">
        <v>1709</v>
      </c>
      <c r="F697" s="58" t="s">
        <v>1710</v>
      </c>
      <c r="G697" s="58" t="s">
        <v>1711</v>
      </c>
      <c r="H697" s="61" t="s">
        <v>1713</v>
      </c>
      <c r="I697" s="59" t="s">
        <v>1712</v>
      </c>
    </row>
    <row r="698" spans="2:9" x14ac:dyDescent="0.2">
      <c r="B698" s="58" t="s">
        <v>1708</v>
      </c>
      <c r="C698" s="57" t="s">
        <v>1707</v>
      </c>
      <c r="D698" s="58" t="s">
        <v>1710</v>
      </c>
      <c r="E698" s="58" t="s">
        <v>1709</v>
      </c>
      <c r="F698" s="58" t="s">
        <v>1710</v>
      </c>
      <c r="G698" s="58" t="s">
        <v>1711</v>
      </c>
      <c r="H698" s="61" t="s">
        <v>1715</v>
      </c>
      <c r="I698" s="59" t="s">
        <v>1714</v>
      </c>
    </row>
    <row r="699" spans="2:9" x14ac:dyDescent="0.2">
      <c r="B699" s="58" t="s">
        <v>1708</v>
      </c>
      <c r="C699" s="57" t="s">
        <v>1707</v>
      </c>
      <c r="D699" s="58" t="s">
        <v>1710</v>
      </c>
      <c r="E699" s="58" t="s">
        <v>1709</v>
      </c>
      <c r="F699" s="58" t="s">
        <v>1710</v>
      </c>
      <c r="G699" s="58" t="s">
        <v>1711</v>
      </c>
      <c r="H699" s="61" t="s">
        <v>1717</v>
      </c>
      <c r="I699" s="59" t="s">
        <v>1716</v>
      </c>
    </row>
    <row r="700" spans="2:9" x14ac:dyDescent="0.2">
      <c r="B700" s="58" t="s">
        <v>1708</v>
      </c>
      <c r="C700" s="57" t="s">
        <v>1707</v>
      </c>
      <c r="D700" s="58" t="s">
        <v>1710</v>
      </c>
      <c r="E700" s="58" t="s">
        <v>1709</v>
      </c>
      <c r="F700" s="58" t="s">
        <v>1710</v>
      </c>
      <c r="G700" s="58" t="s">
        <v>1711</v>
      </c>
      <c r="H700" s="61" t="s">
        <v>1719</v>
      </c>
      <c r="I700" s="59" t="s">
        <v>1718</v>
      </c>
    </row>
    <row r="701" spans="2:9" x14ac:dyDescent="0.2">
      <c r="B701" s="58" t="s">
        <v>1708</v>
      </c>
      <c r="C701" s="57" t="s">
        <v>1707</v>
      </c>
      <c r="D701" s="58" t="s">
        <v>1710</v>
      </c>
      <c r="E701" s="58" t="s">
        <v>1709</v>
      </c>
      <c r="F701" s="58" t="s">
        <v>1721</v>
      </c>
      <c r="G701" s="58" t="s">
        <v>1720</v>
      </c>
      <c r="H701" s="61"/>
      <c r="I701" s="59"/>
    </row>
    <row r="702" spans="2:9" x14ac:dyDescent="0.2">
      <c r="B702" s="58" t="s">
        <v>1708</v>
      </c>
      <c r="C702" s="57" t="s">
        <v>1707</v>
      </c>
      <c r="D702" s="58" t="s">
        <v>1710</v>
      </c>
      <c r="E702" s="58" t="s">
        <v>1709</v>
      </c>
      <c r="F702" s="58" t="s">
        <v>1723</v>
      </c>
      <c r="G702" s="58" t="s">
        <v>1722</v>
      </c>
      <c r="H702" s="61"/>
      <c r="I702" s="59"/>
    </row>
    <row r="703" spans="2:9" x14ac:dyDescent="0.2">
      <c r="B703" s="58" t="s">
        <v>1708</v>
      </c>
      <c r="C703" s="57" t="s">
        <v>1707</v>
      </c>
      <c r="D703" s="58" t="s">
        <v>1710</v>
      </c>
      <c r="E703" s="58" t="s">
        <v>1709</v>
      </c>
      <c r="F703" s="58" t="s">
        <v>1725</v>
      </c>
      <c r="G703" s="58" t="s">
        <v>1724</v>
      </c>
      <c r="H703" s="61"/>
      <c r="I703" s="59"/>
    </row>
    <row r="704" spans="2:9" x14ac:dyDescent="0.2">
      <c r="B704" s="58" t="s">
        <v>1708</v>
      </c>
      <c r="C704" s="57" t="s">
        <v>1707</v>
      </c>
      <c r="D704" s="58" t="s">
        <v>1710</v>
      </c>
      <c r="E704" s="58" t="s">
        <v>1709</v>
      </c>
      <c r="F704" s="58" t="s">
        <v>334</v>
      </c>
      <c r="G704" s="58" t="s">
        <v>1726</v>
      </c>
      <c r="H704" s="61"/>
      <c r="I704" s="59"/>
    </row>
    <row r="705" spans="2:9" x14ac:dyDescent="0.2">
      <c r="B705" s="58" t="s">
        <v>1708</v>
      </c>
      <c r="C705" s="57" t="s">
        <v>1707</v>
      </c>
      <c r="D705" s="58" t="s">
        <v>1728</v>
      </c>
      <c r="E705" s="58" t="s">
        <v>1727</v>
      </c>
      <c r="F705" s="58" t="s">
        <v>1728</v>
      </c>
      <c r="G705" s="58" t="s">
        <v>1729</v>
      </c>
      <c r="H705" s="61"/>
      <c r="I705" s="59"/>
    </row>
    <row r="706" spans="2:9" x14ac:dyDescent="0.2">
      <c r="B706" s="58" t="s">
        <v>1708</v>
      </c>
      <c r="C706" s="57" t="s">
        <v>1707</v>
      </c>
      <c r="D706" s="58" t="s">
        <v>1728</v>
      </c>
      <c r="E706" s="58" t="s">
        <v>1727</v>
      </c>
      <c r="F706" s="58" t="s">
        <v>1731</v>
      </c>
      <c r="G706" s="58" t="s">
        <v>1730</v>
      </c>
      <c r="H706" s="61"/>
      <c r="I706" s="59"/>
    </row>
    <row r="707" spans="2:9" x14ac:dyDescent="0.2">
      <c r="B707" s="58" t="s">
        <v>1708</v>
      </c>
      <c r="C707" s="57" t="s">
        <v>1707</v>
      </c>
      <c r="D707" s="58" t="s">
        <v>1728</v>
      </c>
      <c r="E707" s="58" t="s">
        <v>1727</v>
      </c>
      <c r="F707" s="58" t="s">
        <v>1733</v>
      </c>
      <c r="G707" s="58" t="s">
        <v>1732</v>
      </c>
      <c r="H707" s="61"/>
      <c r="I707" s="59"/>
    </row>
    <row r="708" spans="2:9" x14ac:dyDescent="0.2">
      <c r="B708" s="58" t="s">
        <v>1708</v>
      </c>
      <c r="C708" s="57" t="s">
        <v>1707</v>
      </c>
      <c r="D708" s="58" t="s">
        <v>1735</v>
      </c>
      <c r="E708" s="58" t="s">
        <v>1734</v>
      </c>
      <c r="F708" s="58" t="s">
        <v>1735</v>
      </c>
      <c r="G708" s="58" t="s">
        <v>1736</v>
      </c>
      <c r="H708" s="61"/>
      <c r="I708" s="59"/>
    </row>
    <row r="709" spans="2:9" x14ac:dyDescent="0.2">
      <c r="B709" s="58" t="s">
        <v>1708</v>
      </c>
      <c r="C709" s="57" t="s">
        <v>1707</v>
      </c>
      <c r="D709" s="58" t="s">
        <v>1735</v>
      </c>
      <c r="E709" s="58" t="s">
        <v>1734</v>
      </c>
      <c r="F709" s="58" t="s">
        <v>1738</v>
      </c>
      <c r="G709" s="58" t="s">
        <v>1737</v>
      </c>
      <c r="H709" s="61"/>
      <c r="I709" s="59"/>
    </row>
    <row r="710" spans="2:9" x14ac:dyDescent="0.2">
      <c r="B710" s="58" t="s">
        <v>1708</v>
      </c>
      <c r="C710" s="57" t="s">
        <v>1707</v>
      </c>
      <c r="D710" s="58" t="s">
        <v>1740</v>
      </c>
      <c r="E710" s="58" t="s">
        <v>1739</v>
      </c>
      <c r="F710" s="58" t="s">
        <v>1740</v>
      </c>
      <c r="G710" s="58" t="s">
        <v>1741</v>
      </c>
      <c r="H710" s="61"/>
      <c r="I710" s="59"/>
    </row>
    <row r="711" spans="2:9" x14ac:dyDescent="0.2">
      <c r="B711" s="58" t="s">
        <v>1708</v>
      </c>
      <c r="C711" s="57" t="s">
        <v>1707</v>
      </c>
      <c r="D711" s="58" t="s">
        <v>1740</v>
      </c>
      <c r="E711" s="58" t="s">
        <v>1739</v>
      </c>
      <c r="F711" s="58" t="s">
        <v>1743</v>
      </c>
      <c r="G711" s="58" t="s">
        <v>1742</v>
      </c>
      <c r="H711" s="61"/>
      <c r="I711" s="59"/>
    </row>
    <row r="712" spans="2:9" x14ac:dyDescent="0.2">
      <c r="B712" s="58" t="s">
        <v>1708</v>
      </c>
      <c r="C712" s="57" t="s">
        <v>1707</v>
      </c>
      <c r="D712" s="58" t="s">
        <v>1740</v>
      </c>
      <c r="E712" s="58" t="s">
        <v>1739</v>
      </c>
      <c r="F712" s="58" t="s">
        <v>252</v>
      </c>
      <c r="G712" s="58" t="s">
        <v>1744</v>
      </c>
      <c r="H712" s="61"/>
      <c r="I712" s="59"/>
    </row>
    <row r="713" spans="2:9" x14ac:dyDescent="0.2">
      <c r="B713" s="58" t="s">
        <v>1708</v>
      </c>
      <c r="C713" s="57" t="s">
        <v>1707</v>
      </c>
      <c r="D713" s="58" t="s">
        <v>1746</v>
      </c>
      <c r="E713" s="58" t="s">
        <v>1745</v>
      </c>
      <c r="F713" s="58" t="s">
        <v>1746</v>
      </c>
      <c r="G713" s="58" t="s">
        <v>1747</v>
      </c>
      <c r="H713" s="61" t="s">
        <v>1746</v>
      </c>
      <c r="I713" s="59" t="s">
        <v>1748</v>
      </c>
    </row>
    <row r="714" spans="2:9" x14ac:dyDescent="0.2">
      <c r="B714" s="58" t="s">
        <v>1708</v>
      </c>
      <c r="C714" s="57" t="s">
        <v>1707</v>
      </c>
      <c r="D714" s="58" t="s">
        <v>1746</v>
      </c>
      <c r="E714" s="58" t="s">
        <v>1745</v>
      </c>
      <c r="F714" s="58" t="s">
        <v>1746</v>
      </c>
      <c r="G714" s="58" t="s">
        <v>1747</v>
      </c>
      <c r="H714" s="61" t="s">
        <v>1750</v>
      </c>
      <c r="I714" s="59" t="s">
        <v>1749</v>
      </c>
    </row>
    <row r="715" spans="2:9" x14ac:dyDescent="0.2">
      <c r="B715" s="58" t="s">
        <v>1708</v>
      </c>
      <c r="C715" s="57" t="s">
        <v>1707</v>
      </c>
      <c r="D715" s="58" t="s">
        <v>1746</v>
      </c>
      <c r="E715" s="58" t="s">
        <v>1745</v>
      </c>
      <c r="F715" s="58" t="s">
        <v>1746</v>
      </c>
      <c r="G715" s="58" t="s">
        <v>1747</v>
      </c>
      <c r="H715" s="61" t="s">
        <v>1752</v>
      </c>
      <c r="I715" s="59" t="s">
        <v>1751</v>
      </c>
    </row>
    <row r="716" spans="2:9" x14ac:dyDescent="0.2">
      <c r="B716" s="58" t="s">
        <v>1708</v>
      </c>
      <c r="C716" s="57" t="s">
        <v>1707</v>
      </c>
      <c r="D716" s="58" t="s">
        <v>1746</v>
      </c>
      <c r="E716" s="58" t="s">
        <v>1745</v>
      </c>
      <c r="F716" s="58" t="s">
        <v>1746</v>
      </c>
      <c r="G716" s="58" t="s">
        <v>1747</v>
      </c>
      <c r="H716" s="61" t="s">
        <v>1754</v>
      </c>
      <c r="I716" s="59" t="s">
        <v>1753</v>
      </c>
    </row>
    <row r="717" spans="2:9" x14ac:dyDescent="0.2">
      <c r="B717" s="58" t="s">
        <v>1708</v>
      </c>
      <c r="C717" s="57" t="s">
        <v>1707</v>
      </c>
      <c r="D717" s="58" t="s">
        <v>1746</v>
      </c>
      <c r="E717" s="58" t="s">
        <v>1745</v>
      </c>
      <c r="F717" s="58" t="s">
        <v>1746</v>
      </c>
      <c r="G717" s="58" t="s">
        <v>1747</v>
      </c>
      <c r="H717" s="61" t="s">
        <v>1756</v>
      </c>
      <c r="I717" s="59" t="s">
        <v>1755</v>
      </c>
    </row>
    <row r="718" spans="2:9" x14ac:dyDescent="0.2">
      <c r="B718" s="58" t="s">
        <v>1708</v>
      </c>
      <c r="C718" s="57" t="s">
        <v>1707</v>
      </c>
      <c r="D718" s="58" t="s">
        <v>1746</v>
      </c>
      <c r="E718" s="58" t="s">
        <v>1745</v>
      </c>
      <c r="F718" s="58" t="s">
        <v>1746</v>
      </c>
      <c r="G718" s="58" t="s">
        <v>1747</v>
      </c>
      <c r="H718" s="61" t="s">
        <v>1758</v>
      </c>
      <c r="I718" s="59" t="s">
        <v>1757</v>
      </c>
    </row>
    <row r="719" spans="2:9" x14ac:dyDescent="0.2">
      <c r="B719" s="58" t="s">
        <v>1708</v>
      </c>
      <c r="C719" s="57" t="s">
        <v>1707</v>
      </c>
      <c r="D719" s="58" t="s">
        <v>1746</v>
      </c>
      <c r="E719" s="58" t="s">
        <v>1745</v>
      </c>
      <c r="F719" s="58" t="s">
        <v>1746</v>
      </c>
      <c r="G719" s="58" t="s">
        <v>1747</v>
      </c>
      <c r="H719" s="61" t="s">
        <v>1760</v>
      </c>
      <c r="I719" s="59" t="s">
        <v>1759</v>
      </c>
    </row>
    <row r="720" spans="2:9" x14ac:dyDescent="0.2">
      <c r="B720" s="58" t="s">
        <v>1708</v>
      </c>
      <c r="C720" s="57" t="s">
        <v>1707</v>
      </c>
      <c r="D720" s="58" t="s">
        <v>1746</v>
      </c>
      <c r="E720" s="58" t="s">
        <v>1745</v>
      </c>
      <c r="F720" s="58" t="s">
        <v>1746</v>
      </c>
      <c r="G720" s="58" t="s">
        <v>1747</v>
      </c>
      <c r="H720" s="61" t="s">
        <v>1762</v>
      </c>
      <c r="I720" s="59" t="s">
        <v>1761</v>
      </c>
    </row>
    <row r="721" spans="2:9" x14ac:dyDescent="0.2">
      <c r="B721" s="58" t="s">
        <v>1708</v>
      </c>
      <c r="C721" s="57" t="s">
        <v>1707</v>
      </c>
      <c r="D721" s="58" t="s">
        <v>1746</v>
      </c>
      <c r="E721" s="58" t="s">
        <v>1745</v>
      </c>
      <c r="F721" s="58" t="s">
        <v>1746</v>
      </c>
      <c r="G721" s="59">
        <v>120550</v>
      </c>
      <c r="H721" s="61" t="s">
        <v>1764</v>
      </c>
      <c r="I721" s="59" t="s">
        <v>1763</v>
      </c>
    </row>
    <row r="722" spans="2:9" x14ac:dyDescent="0.2">
      <c r="B722" s="58" t="s">
        <v>1708</v>
      </c>
      <c r="C722" s="57" t="s">
        <v>1707</v>
      </c>
      <c r="D722" s="58" t="s">
        <v>1746</v>
      </c>
      <c r="E722" s="58" t="s">
        <v>1745</v>
      </c>
      <c r="F722" s="58" t="s">
        <v>1294</v>
      </c>
      <c r="G722" s="58" t="s">
        <v>1765</v>
      </c>
      <c r="H722" s="61"/>
      <c r="I722" s="59"/>
    </row>
    <row r="723" spans="2:9" x14ac:dyDescent="0.2">
      <c r="B723" s="58" t="s">
        <v>1708</v>
      </c>
      <c r="C723" s="57" t="s">
        <v>1707</v>
      </c>
      <c r="D723" s="58" t="s">
        <v>1746</v>
      </c>
      <c r="E723" s="58" t="s">
        <v>1745</v>
      </c>
      <c r="F723" s="58" t="s">
        <v>1401</v>
      </c>
      <c r="G723" s="58" t="s">
        <v>1766</v>
      </c>
      <c r="H723" s="61"/>
      <c r="I723" s="59"/>
    </row>
    <row r="724" spans="2:9" x14ac:dyDescent="0.2">
      <c r="B724" s="58" t="s">
        <v>1708</v>
      </c>
      <c r="C724" s="57" t="s">
        <v>1707</v>
      </c>
      <c r="D724" s="58" t="s">
        <v>1189</v>
      </c>
      <c r="E724" s="58" t="s">
        <v>1767</v>
      </c>
      <c r="F724" s="58" t="s">
        <v>1769</v>
      </c>
      <c r="G724" s="58" t="s">
        <v>1768</v>
      </c>
      <c r="H724" s="61"/>
      <c r="I724" s="59"/>
    </row>
    <row r="725" spans="2:9" x14ac:dyDescent="0.2">
      <c r="B725" s="58" t="s">
        <v>1708</v>
      </c>
      <c r="C725" s="57" t="s">
        <v>1707</v>
      </c>
      <c r="D725" s="58" t="s">
        <v>1189</v>
      </c>
      <c r="E725" s="58" t="s">
        <v>1767</v>
      </c>
      <c r="F725" s="58" t="s">
        <v>214</v>
      </c>
      <c r="G725" s="58" t="s">
        <v>1770</v>
      </c>
      <c r="H725" s="61"/>
      <c r="I725" s="59"/>
    </row>
    <row r="726" spans="2:9" x14ac:dyDescent="0.2">
      <c r="B726" s="58" t="s">
        <v>1708</v>
      </c>
      <c r="C726" s="57" t="s">
        <v>1707</v>
      </c>
      <c r="D726" s="58" t="s">
        <v>1772</v>
      </c>
      <c r="E726" s="58" t="s">
        <v>1771</v>
      </c>
      <c r="F726" s="58" t="s">
        <v>1772</v>
      </c>
      <c r="G726" s="58" t="s">
        <v>1773</v>
      </c>
      <c r="H726" s="61" t="s">
        <v>1775</v>
      </c>
      <c r="I726" s="59" t="s">
        <v>1774</v>
      </c>
    </row>
    <row r="727" spans="2:9" x14ac:dyDescent="0.2">
      <c r="B727" s="58" t="s">
        <v>1708</v>
      </c>
      <c r="C727" s="57" t="s">
        <v>1707</v>
      </c>
      <c r="D727" s="58" t="s">
        <v>1772</v>
      </c>
      <c r="E727" s="58" t="s">
        <v>1771</v>
      </c>
      <c r="F727" s="58" t="s">
        <v>1772</v>
      </c>
      <c r="G727" s="58" t="s">
        <v>1773</v>
      </c>
      <c r="H727" s="61" t="s">
        <v>1772</v>
      </c>
      <c r="I727" s="59" t="s">
        <v>1776</v>
      </c>
    </row>
    <row r="728" spans="2:9" x14ac:dyDescent="0.2">
      <c r="B728" s="58" t="s">
        <v>1708</v>
      </c>
      <c r="C728" s="57" t="s">
        <v>1707</v>
      </c>
      <c r="D728" s="58" t="s">
        <v>1772</v>
      </c>
      <c r="E728" s="58" t="s">
        <v>1771</v>
      </c>
      <c r="F728" s="58" t="s">
        <v>1778</v>
      </c>
      <c r="G728" s="58" t="s">
        <v>1777</v>
      </c>
      <c r="H728" s="61"/>
      <c r="I728" s="59"/>
    </row>
    <row r="729" spans="2:9" x14ac:dyDescent="0.2">
      <c r="B729" s="58" t="s">
        <v>1708</v>
      </c>
      <c r="C729" s="57" t="s">
        <v>1707</v>
      </c>
      <c r="D729" s="58" t="s">
        <v>1772</v>
      </c>
      <c r="E729" s="58" t="s">
        <v>1771</v>
      </c>
      <c r="F729" s="58" t="s">
        <v>1780</v>
      </c>
      <c r="G729" s="58" t="s">
        <v>1779</v>
      </c>
      <c r="H729" s="61"/>
      <c r="I729" s="59"/>
    </row>
    <row r="730" spans="2:9" x14ac:dyDescent="0.2">
      <c r="B730" s="58" t="s">
        <v>1708</v>
      </c>
      <c r="C730" s="57" t="s">
        <v>1707</v>
      </c>
      <c r="D730" s="58" t="s">
        <v>1772</v>
      </c>
      <c r="E730" s="58" t="s">
        <v>1771</v>
      </c>
      <c r="F730" s="58" t="s">
        <v>1782</v>
      </c>
      <c r="G730" s="58" t="s">
        <v>1781</v>
      </c>
      <c r="H730" s="61"/>
      <c r="I730" s="59"/>
    </row>
    <row r="731" spans="2:9" x14ac:dyDescent="0.2">
      <c r="B731" s="58" t="s">
        <v>1708</v>
      </c>
      <c r="C731" s="57" t="s">
        <v>1707</v>
      </c>
      <c r="D731" s="58" t="s">
        <v>1784</v>
      </c>
      <c r="E731" s="58" t="s">
        <v>1783</v>
      </c>
      <c r="F731" s="58" t="s">
        <v>1784</v>
      </c>
      <c r="G731" s="58" t="s">
        <v>1785</v>
      </c>
      <c r="H731" s="61" t="s">
        <v>1787</v>
      </c>
      <c r="I731" s="59" t="s">
        <v>1786</v>
      </c>
    </row>
    <row r="732" spans="2:9" x14ac:dyDescent="0.2">
      <c r="B732" s="58" t="s">
        <v>1708</v>
      </c>
      <c r="C732" s="57" t="s">
        <v>1707</v>
      </c>
      <c r="D732" s="58" t="s">
        <v>1784</v>
      </c>
      <c r="E732" s="58" t="s">
        <v>1783</v>
      </c>
      <c r="F732" s="58" t="s">
        <v>1784</v>
      </c>
      <c r="G732" s="58" t="s">
        <v>1785</v>
      </c>
      <c r="H732" s="61" t="s">
        <v>1789</v>
      </c>
      <c r="I732" s="59" t="s">
        <v>1788</v>
      </c>
    </row>
    <row r="733" spans="2:9" x14ac:dyDescent="0.2">
      <c r="B733" s="58" t="s">
        <v>1708</v>
      </c>
      <c r="C733" s="57" t="s">
        <v>1707</v>
      </c>
      <c r="D733" s="58" t="s">
        <v>1784</v>
      </c>
      <c r="E733" s="58" t="s">
        <v>1783</v>
      </c>
      <c r="F733" s="58" t="s">
        <v>1784</v>
      </c>
      <c r="G733" s="58" t="s">
        <v>1785</v>
      </c>
      <c r="H733" s="61" t="s">
        <v>1791</v>
      </c>
      <c r="I733" s="59" t="s">
        <v>1790</v>
      </c>
    </row>
    <row r="734" spans="2:9" x14ac:dyDescent="0.2">
      <c r="B734" s="58" t="s">
        <v>1708</v>
      </c>
      <c r="C734" s="57" t="s">
        <v>1707</v>
      </c>
      <c r="D734" s="58" t="s">
        <v>1784</v>
      </c>
      <c r="E734" s="58" t="s">
        <v>1783</v>
      </c>
      <c r="F734" s="58" t="s">
        <v>1793</v>
      </c>
      <c r="G734" s="58" t="s">
        <v>1792</v>
      </c>
      <c r="H734" s="61"/>
      <c r="I734" s="59"/>
    </row>
    <row r="735" spans="2:9" x14ac:dyDescent="0.2">
      <c r="B735" s="58" t="s">
        <v>1708</v>
      </c>
      <c r="C735" s="57" t="s">
        <v>1707</v>
      </c>
      <c r="D735" s="58" t="s">
        <v>1795</v>
      </c>
      <c r="E735" s="58" t="s">
        <v>1794</v>
      </c>
      <c r="F735" s="58" t="s">
        <v>1795</v>
      </c>
      <c r="G735" s="58" t="s">
        <v>1796</v>
      </c>
      <c r="H735" s="61"/>
      <c r="I735" s="59"/>
    </row>
    <row r="736" spans="2:9" x14ac:dyDescent="0.2">
      <c r="B736" s="58" t="s">
        <v>1708</v>
      </c>
      <c r="C736" s="57" t="s">
        <v>1707</v>
      </c>
      <c r="D736" s="58" t="s">
        <v>1798</v>
      </c>
      <c r="E736" s="58" t="s">
        <v>1797</v>
      </c>
      <c r="F736" s="58" t="s">
        <v>1800</v>
      </c>
      <c r="G736" s="58" t="s">
        <v>1799</v>
      </c>
      <c r="H736" s="61" t="s">
        <v>1802</v>
      </c>
      <c r="I736" s="59" t="s">
        <v>1801</v>
      </c>
    </row>
    <row r="737" spans="2:9" x14ac:dyDescent="0.2">
      <c r="B737" s="58" t="s">
        <v>1708</v>
      </c>
      <c r="C737" s="57" t="s">
        <v>1707</v>
      </c>
      <c r="D737" s="58" t="s">
        <v>1798</v>
      </c>
      <c r="E737" s="58" t="s">
        <v>1797</v>
      </c>
      <c r="F737" s="58" t="s">
        <v>1800</v>
      </c>
      <c r="G737" s="58" t="s">
        <v>1799</v>
      </c>
      <c r="H737" s="61" t="s">
        <v>1804</v>
      </c>
      <c r="I737" s="59" t="s">
        <v>1803</v>
      </c>
    </row>
    <row r="738" spans="2:9" x14ac:dyDescent="0.2">
      <c r="B738" s="58" t="s">
        <v>1708</v>
      </c>
      <c r="C738" s="57" t="s">
        <v>1707</v>
      </c>
      <c r="D738" s="58" t="s">
        <v>1798</v>
      </c>
      <c r="E738" s="58" t="s">
        <v>1797</v>
      </c>
      <c r="F738" s="58" t="s">
        <v>1800</v>
      </c>
      <c r="G738" s="58" t="s">
        <v>1799</v>
      </c>
      <c r="H738" s="61" t="s">
        <v>1806</v>
      </c>
      <c r="I738" s="59" t="s">
        <v>1805</v>
      </c>
    </row>
    <row r="739" spans="2:9" x14ac:dyDescent="0.2">
      <c r="B739" s="58" t="s">
        <v>1708</v>
      </c>
      <c r="C739" s="57" t="s">
        <v>1707</v>
      </c>
      <c r="D739" s="58" t="s">
        <v>1798</v>
      </c>
      <c r="E739" s="58" t="s">
        <v>1797</v>
      </c>
      <c r="F739" s="58" t="s">
        <v>1808</v>
      </c>
      <c r="G739" s="58" t="s">
        <v>1807</v>
      </c>
      <c r="H739" s="61"/>
      <c r="I739" s="59"/>
    </row>
    <row r="740" spans="2:9" x14ac:dyDescent="0.2">
      <c r="B740" s="58" t="s">
        <v>1708</v>
      </c>
      <c r="C740" s="57" t="s">
        <v>1707</v>
      </c>
      <c r="D740" s="58" t="s">
        <v>1810</v>
      </c>
      <c r="E740" s="58" t="s">
        <v>1809</v>
      </c>
      <c r="F740" s="58" t="s">
        <v>1810</v>
      </c>
      <c r="G740" s="58" t="s">
        <v>1811</v>
      </c>
      <c r="H740" s="61" t="s">
        <v>1810</v>
      </c>
      <c r="I740" s="59" t="s">
        <v>1812</v>
      </c>
    </row>
    <row r="741" spans="2:9" x14ac:dyDescent="0.2">
      <c r="B741" s="58" t="s">
        <v>1708</v>
      </c>
      <c r="C741" s="57" t="s">
        <v>1707</v>
      </c>
      <c r="D741" s="58" t="s">
        <v>1810</v>
      </c>
      <c r="E741" s="58" t="s">
        <v>1809</v>
      </c>
      <c r="F741" s="58" t="s">
        <v>1810</v>
      </c>
      <c r="G741" s="58" t="s">
        <v>1811</v>
      </c>
      <c r="H741" s="61" t="s">
        <v>334</v>
      </c>
      <c r="I741" s="59" t="s">
        <v>1813</v>
      </c>
    </row>
    <row r="742" spans="2:9" x14ac:dyDescent="0.2">
      <c r="B742" s="58" t="s">
        <v>1708</v>
      </c>
      <c r="C742" s="57" t="s">
        <v>1707</v>
      </c>
      <c r="D742" s="58" t="s">
        <v>1810</v>
      </c>
      <c r="E742" s="58" t="s">
        <v>1809</v>
      </c>
      <c r="F742" s="58" t="s">
        <v>1810</v>
      </c>
      <c r="G742" s="58" t="s">
        <v>1811</v>
      </c>
      <c r="H742" s="61" t="s">
        <v>1815</v>
      </c>
      <c r="I742" s="59" t="s">
        <v>1814</v>
      </c>
    </row>
    <row r="743" spans="2:9" x14ac:dyDescent="0.2">
      <c r="B743" s="58" t="s">
        <v>1708</v>
      </c>
      <c r="C743" s="57" t="s">
        <v>1707</v>
      </c>
      <c r="D743" s="58" t="s">
        <v>1817</v>
      </c>
      <c r="E743" s="58" t="s">
        <v>1816</v>
      </c>
      <c r="F743" s="58" t="s">
        <v>1817</v>
      </c>
      <c r="G743" s="58" t="s">
        <v>1818</v>
      </c>
      <c r="H743" s="61"/>
      <c r="I743" s="59"/>
    </row>
    <row r="744" spans="2:9" x14ac:dyDescent="0.2">
      <c r="B744" s="58" t="s">
        <v>1708</v>
      </c>
      <c r="C744" s="57" t="s">
        <v>1707</v>
      </c>
      <c r="D744" s="58" t="s">
        <v>1820</v>
      </c>
      <c r="E744" s="58" t="s">
        <v>1819</v>
      </c>
      <c r="F744" s="58" t="s">
        <v>1820</v>
      </c>
      <c r="G744" s="58" t="s">
        <v>1821</v>
      </c>
      <c r="H744" s="61"/>
      <c r="I744" s="59"/>
    </row>
    <row r="745" spans="2:9" x14ac:dyDescent="0.2">
      <c r="B745" s="58" t="s">
        <v>1823</v>
      </c>
      <c r="C745" s="57" t="s">
        <v>1822</v>
      </c>
      <c r="D745" s="58" t="s">
        <v>1825</v>
      </c>
      <c r="E745" s="58" t="s">
        <v>1824</v>
      </c>
      <c r="F745" s="58" t="s">
        <v>1825</v>
      </c>
      <c r="G745" s="58" t="s">
        <v>1826</v>
      </c>
      <c r="H745" s="61" t="s">
        <v>1825</v>
      </c>
      <c r="I745" s="59" t="s">
        <v>1827</v>
      </c>
    </row>
    <row r="746" spans="2:9" x14ac:dyDescent="0.2">
      <c r="B746" s="58" t="s">
        <v>1823</v>
      </c>
      <c r="C746" s="57" t="s">
        <v>1822</v>
      </c>
      <c r="D746" s="58" t="s">
        <v>1825</v>
      </c>
      <c r="E746" s="58" t="s">
        <v>1824</v>
      </c>
      <c r="F746" s="58" t="s">
        <v>1825</v>
      </c>
      <c r="G746" s="58" t="s">
        <v>1826</v>
      </c>
      <c r="H746" s="61" t="s">
        <v>1829</v>
      </c>
      <c r="I746" s="59" t="s">
        <v>1828</v>
      </c>
    </row>
    <row r="747" spans="2:9" x14ac:dyDescent="0.2">
      <c r="B747" s="58" t="s">
        <v>1823</v>
      </c>
      <c r="C747" s="57" t="s">
        <v>1822</v>
      </c>
      <c r="D747" s="58" t="s">
        <v>1825</v>
      </c>
      <c r="E747" s="58" t="s">
        <v>1824</v>
      </c>
      <c r="F747" s="58" t="s">
        <v>1825</v>
      </c>
      <c r="G747" s="58" t="s">
        <v>1826</v>
      </c>
      <c r="H747" s="61" t="s">
        <v>1831</v>
      </c>
      <c r="I747" s="59" t="s">
        <v>1830</v>
      </c>
    </row>
    <row r="748" spans="2:9" x14ac:dyDescent="0.2">
      <c r="B748" s="58" t="s">
        <v>1823</v>
      </c>
      <c r="C748" s="57" t="s">
        <v>1822</v>
      </c>
      <c r="D748" s="58" t="s">
        <v>1825</v>
      </c>
      <c r="E748" s="58" t="s">
        <v>1824</v>
      </c>
      <c r="F748" s="58" t="s">
        <v>1825</v>
      </c>
      <c r="G748" s="58" t="s">
        <v>1826</v>
      </c>
      <c r="H748" s="61" t="s">
        <v>1833</v>
      </c>
      <c r="I748" s="59" t="s">
        <v>1832</v>
      </c>
    </row>
    <row r="749" spans="2:9" x14ac:dyDescent="0.2">
      <c r="B749" s="58" t="s">
        <v>1823</v>
      </c>
      <c r="C749" s="57" t="s">
        <v>1822</v>
      </c>
      <c r="D749" s="58" t="s">
        <v>1825</v>
      </c>
      <c r="E749" s="58" t="s">
        <v>1824</v>
      </c>
      <c r="F749" s="58" t="s">
        <v>1825</v>
      </c>
      <c r="G749" s="58" t="s">
        <v>1826</v>
      </c>
      <c r="H749" s="61" t="s">
        <v>1461</v>
      </c>
      <c r="I749" s="59" t="s">
        <v>1834</v>
      </c>
    </row>
    <row r="750" spans="2:9" x14ac:dyDescent="0.2">
      <c r="B750" s="58" t="s">
        <v>1823</v>
      </c>
      <c r="C750" s="57" t="s">
        <v>1822</v>
      </c>
      <c r="D750" s="58" t="s">
        <v>1825</v>
      </c>
      <c r="E750" s="58" t="s">
        <v>1824</v>
      </c>
      <c r="F750" s="58" t="s">
        <v>1825</v>
      </c>
      <c r="G750" s="58" t="s">
        <v>1826</v>
      </c>
      <c r="H750" s="61" t="s">
        <v>1836</v>
      </c>
      <c r="I750" s="59" t="s">
        <v>1835</v>
      </c>
    </row>
    <row r="751" spans="2:9" x14ac:dyDescent="0.2">
      <c r="B751" s="58" t="s">
        <v>1823</v>
      </c>
      <c r="C751" s="57" t="s">
        <v>1822</v>
      </c>
      <c r="D751" s="58" t="s">
        <v>1825</v>
      </c>
      <c r="E751" s="58" t="s">
        <v>1824</v>
      </c>
      <c r="F751" s="58" t="s">
        <v>1825</v>
      </c>
      <c r="G751" s="58" t="s">
        <v>1826</v>
      </c>
      <c r="H751" s="61" t="s">
        <v>1838</v>
      </c>
      <c r="I751" s="59" t="s">
        <v>1837</v>
      </c>
    </row>
    <row r="752" spans="2:9" x14ac:dyDescent="0.2">
      <c r="B752" s="58" t="s">
        <v>1823</v>
      </c>
      <c r="C752" s="57" t="s">
        <v>1822</v>
      </c>
      <c r="D752" s="58" t="s">
        <v>1825</v>
      </c>
      <c r="E752" s="58" t="s">
        <v>1824</v>
      </c>
      <c r="F752" s="58" t="s">
        <v>1825</v>
      </c>
      <c r="G752" s="58" t="s">
        <v>1826</v>
      </c>
      <c r="H752" s="61" t="s">
        <v>1840</v>
      </c>
      <c r="I752" s="59" t="s">
        <v>1839</v>
      </c>
    </row>
    <row r="753" spans="2:9" x14ac:dyDescent="0.2">
      <c r="B753" s="58" t="s">
        <v>1823</v>
      </c>
      <c r="C753" s="57" t="s">
        <v>1822</v>
      </c>
      <c r="D753" s="58" t="s">
        <v>1825</v>
      </c>
      <c r="E753" s="58" t="s">
        <v>1824</v>
      </c>
      <c r="F753" s="58" t="s">
        <v>1825</v>
      </c>
      <c r="G753" s="58" t="s">
        <v>1826</v>
      </c>
      <c r="H753" s="61" t="s">
        <v>1842</v>
      </c>
      <c r="I753" s="59" t="s">
        <v>1841</v>
      </c>
    </row>
    <row r="754" spans="2:9" x14ac:dyDescent="0.2">
      <c r="B754" s="58" t="s">
        <v>1823</v>
      </c>
      <c r="C754" s="57" t="s">
        <v>1822</v>
      </c>
      <c r="D754" s="58" t="s">
        <v>1825</v>
      </c>
      <c r="E754" s="58" t="s">
        <v>1824</v>
      </c>
      <c r="F754" s="58" t="s">
        <v>1844</v>
      </c>
      <c r="G754" s="58" t="s">
        <v>1843</v>
      </c>
      <c r="H754" s="61"/>
      <c r="I754" s="59"/>
    </row>
    <row r="755" spans="2:9" x14ac:dyDescent="0.2">
      <c r="B755" s="58" t="s">
        <v>1823</v>
      </c>
      <c r="C755" s="57" t="s">
        <v>1822</v>
      </c>
      <c r="D755" s="58" t="s">
        <v>1825</v>
      </c>
      <c r="E755" s="58" t="s">
        <v>1824</v>
      </c>
      <c r="F755" s="58" t="s">
        <v>1846</v>
      </c>
      <c r="G755" s="58" t="s">
        <v>1845</v>
      </c>
      <c r="H755" s="61"/>
      <c r="I755" s="59"/>
    </row>
    <row r="756" spans="2:9" x14ac:dyDescent="0.2">
      <c r="B756" s="58" t="s">
        <v>1823</v>
      </c>
      <c r="C756" s="57" t="s">
        <v>1822</v>
      </c>
      <c r="D756" s="58" t="s">
        <v>1825</v>
      </c>
      <c r="E756" s="58" t="s">
        <v>1824</v>
      </c>
      <c r="F756" s="58" t="s">
        <v>1848</v>
      </c>
      <c r="G756" s="58" t="s">
        <v>1847</v>
      </c>
      <c r="H756" s="61"/>
      <c r="I756" s="59"/>
    </row>
    <row r="757" spans="2:9" x14ac:dyDescent="0.2">
      <c r="B757" s="58" t="s">
        <v>1823</v>
      </c>
      <c r="C757" s="57" t="s">
        <v>1822</v>
      </c>
      <c r="D757" s="58" t="s">
        <v>1825</v>
      </c>
      <c r="E757" s="58" t="s">
        <v>1824</v>
      </c>
      <c r="F757" s="58" t="s">
        <v>1850</v>
      </c>
      <c r="G757" s="58" t="s">
        <v>1849</v>
      </c>
      <c r="H757" s="61"/>
      <c r="I757" s="59"/>
    </row>
    <row r="758" spans="2:9" x14ac:dyDescent="0.2">
      <c r="B758" s="58" t="s">
        <v>1823</v>
      </c>
      <c r="C758" s="57" t="s">
        <v>1822</v>
      </c>
      <c r="D758" s="58" t="s">
        <v>1825</v>
      </c>
      <c r="E758" s="58" t="s">
        <v>1824</v>
      </c>
      <c r="F758" s="58" t="s">
        <v>1852</v>
      </c>
      <c r="G758" s="58" t="s">
        <v>1851</v>
      </c>
      <c r="H758" s="61"/>
      <c r="I758" s="59"/>
    </row>
    <row r="759" spans="2:9" x14ac:dyDescent="0.2">
      <c r="B759" s="58" t="s">
        <v>1823</v>
      </c>
      <c r="C759" s="57" t="s">
        <v>1822</v>
      </c>
      <c r="D759" s="58" t="s">
        <v>1825</v>
      </c>
      <c r="E759" s="58" t="s">
        <v>1824</v>
      </c>
      <c r="F759" s="58" t="s">
        <v>1854</v>
      </c>
      <c r="G759" s="58" t="s">
        <v>1853</v>
      </c>
      <c r="H759" s="61"/>
      <c r="I759" s="59"/>
    </row>
    <row r="760" spans="2:9" x14ac:dyDescent="0.2">
      <c r="B760" s="58" t="s">
        <v>1823</v>
      </c>
      <c r="C760" s="57" t="s">
        <v>1822</v>
      </c>
      <c r="D760" s="58" t="s">
        <v>1825</v>
      </c>
      <c r="E760" s="58" t="s">
        <v>1824</v>
      </c>
      <c r="F760" s="58" t="s">
        <v>1269</v>
      </c>
      <c r="G760" s="58" t="s">
        <v>1855</v>
      </c>
      <c r="H760" s="61"/>
      <c r="I760" s="59"/>
    </row>
    <row r="761" spans="2:9" x14ac:dyDescent="0.2">
      <c r="B761" s="58" t="s">
        <v>1823</v>
      </c>
      <c r="C761" s="57" t="s">
        <v>1822</v>
      </c>
      <c r="D761" s="58" t="s">
        <v>358</v>
      </c>
      <c r="E761" s="58" t="s">
        <v>1856</v>
      </c>
      <c r="F761" s="58" t="s">
        <v>1858</v>
      </c>
      <c r="G761" s="58" t="s">
        <v>1857</v>
      </c>
      <c r="H761" s="61"/>
      <c r="I761" s="59"/>
    </row>
    <row r="762" spans="2:9" x14ac:dyDescent="0.2">
      <c r="B762" s="58" t="s">
        <v>1823</v>
      </c>
      <c r="C762" s="57" t="s">
        <v>1822</v>
      </c>
      <c r="D762" s="58" t="s">
        <v>358</v>
      </c>
      <c r="E762" s="58" t="s">
        <v>1856</v>
      </c>
      <c r="F762" s="58" t="s">
        <v>1860</v>
      </c>
      <c r="G762" s="58" t="s">
        <v>1859</v>
      </c>
      <c r="H762" s="61"/>
      <c r="I762" s="59"/>
    </row>
    <row r="763" spans="2:9" x14ac:dyDescent="0.2">
      <c r="B763" s="58" t="s">
        <v>1823</v>
      </c>
      <c r="C763" s="57" t="s">
        <v>1822</v>
      </c>
      <c r="D763" s="58" t="s">
        <v>358</v>
      </c>
      <c r="E763" s="58" t="s">
        <v>1856</v>
      </c>
      <c r="F763" s="58" t="s">
        <v>1437</v>
      </c>
      <c r="G763" s="58" t="s">
        <v>1861</v>
      </c>
      <c r="H763" s="61"/>
      <c r="I763" s="59"/>
    </row>
    <row r="764" spans="2:9" x14ac:dyDescent="0.2">
      <c r="B764" s="58" t="s">
        <v>1823</v>
      </c>
      <c r="C764" s="57" t="s">
        <v>1822</v>
      </c>
      <c r="D764" s="58" t="s">
        <v>1863</v>
      </c>
      <c r="E764" s="58" t="s">
        <v>1862</v>
      </c>
      <c r="F764" s="58" t="s">
        <v>1863</v>
      </c>
      <c r="G764" s="58" t="s">
        <v>1864</v>
      </c>
      <c r="H764" s="61" t="s">
        <v>1863</v>
      </c>
      <c r="I764" s="59" t="s">
        <v>1865</v>
      </c>
    </row>
    <row r="765" spans="2:9" x14ac:dyDescent="0.2">
      <c r="B765" s="58" t="s">
        <v>1823</v>
      </c>
      <c r="C765" s="57" t="s">
        <v>1822</v>
      </c>
      <c r="D765" s="58" t="s">
        <v>1863</v>
      </c>
      <c r="E765" s="58" t="s">
        <v>1862</v>
      </c>
      <c r="F765" s="58" t="s">
        <v>1863</v>
      </c>
      <c r="G765" s="58" t="s">
        <v>1864</v>
      </c>
      <c r="H765" s="61" t="s">
        <v>1132</v>
      </c>
      <c r="I765" s="59" t="s">
        <v>1866</v>
      </c>
    </row>
    <row r="766" spans="2:9" x14ac:dyDescent="0.2">
      <c r="B766" s="58" t="s">
        <v>1823</v>
      </c>
      <c r="C766" s="57" t="s">
        <v>1822</v>
      </c>
      <c r="D766" s="58" t="s">
        <v>1863</v>
      </c>
      <c r="E766" s="58" t="s">
        <v>1862</v>
      </c>
      <c r="F766" s="58" t="s">
        <v>1868</v>
      </c>
      <c r="G766" s="58" t="s">
        <v>1867</v>
      </c>
      <c r="H766" s="61"/>
      <c r="I766" s="59"/>
    </row>
    <row r="767" spans="2:9" x14ac:dyDescent="0.2">
      <c r="B767" s="58" t="s">
        <v>1823</v>
      </c>
      <c r="C767" s="57" t="s">
        <v>1822</v>
      </c>
      <c r="D767" s="58" t="s">
        <v>1863</v>
      </c>
      <c r="E767" s="58" t="s">
        <v>1862</v>
      </c>
      <c r="F767" s="58" t="s">
        <v>1870</v>
      </c>
      <c r="G767" s="58" t="s">
        <v>1869</v>
      </c>
      <c r="H767" s="61"/>
      <c r="I767" s="59"/>
    </row>
    <row r="768" spans="2:9" x14ac:dyDescent="0.2">
      <c r="B768" s="58" t="s">
        <v>1823</v>
      </c>
      <c r="C768" s="57" t="s">
        <v>1822</v>
      </c>
      <c r="D768" s="58" t="s">
        <v>1863</v>
      </c>
      <c r="E768" s="58" t="s">
        <v>1862</v>
      </c>
      <c r="F768" s="58" t="s">
        <v>1872</v>
      </c>
      <c r="G768" s="58" t="s">
        <v>1871</v>
      </c>
      <c r="H768" s="61"/>
      <c r="I768" s="59"/>
    </row>
    <row r="769" spans="2:9" x14ac:dyDescent="0.2">
      <c r="B769" s="58" t="s">
        <v>1823</v>
      </c>
      <c r="C769" s="57" t="s">
        <v>1822</v>
      </c>
      <c r="D769" s="58" t="s">
        <v>1863</v>
      </c>
      <c r="E769" s="58" t="s">
        <v>1862</v>
      </c>
      <c r="F769" s="58" t="s">
        <v>1874</v>
      </c>
      <c r="G769" s="58" t="s">
        <v>1873</v>
      </c>
      <c r="H769" s="61"/>
      <c r="I769" s="59"/>
    </row>
    <row r="770" spans="2:9" x14ac:dyDescent="0.2">
      <c r="B770" s="58" t="s">
        <v>1823</v>
      </c>
      <c r="C770" s="57" t="s">
        <v>1822</v>
      </c>
      <c r="D770" s="58" t="s">
        <v>1863</v>
      </c>
      <c r="E770" s="58" t="s">
        <v>1862</v>
      </c>
      <c r="F770" s="58" t="s">
        <v>1052</v>
      </c>
      <c r="G770" s="58" t="s">
        <v>1875</v>
      </c>
      <c r="H770" s="61"/>
      <c r="I770" s="59"/>
    </row>
    <row r="771" spans="2:9" x14ac:dyDescent="0.2">
      <c r="B771" s="58" t="s">
        <v>1823</v>
      </c>
      <c r="C771" s="57" t="s">
        <v>1822</v>
      </c>
      <c r="D771" s="58" t="s">
        <v>1863</v>
      </c>
      <c r="E771" s="58" t="s">
        <v>1862</v>
      </c>
      <c r="F771" s="58" t="s">
        <v>214</v>
      </c>
      <c r="G771" s="58" t="s">
        <v>1876</v>
      </c>
      <c r="H771" s="61"/>
      <c r="I771" s="59"/>
    </row>
    <row r="772" spans="2:9" x14ac:dyDescent="0.2">
      <c r="B772" s="58" t="s">
        <v>1823</v>
      </c>
      <c r="C772" s="57" t="s">
        <v>1822</v>
      </c>
      <c r="D772" s="58" t="s">
        <v>1863</v>
      </c>
      <c r="E772" s="58" t="s">
        <v>1862</v>
      </c>
      <c r="F772" s="58" t="s">
        <v>482</v>
      </c>
      <c r="G772" s="58" t="s">
        <v>1877</v>
      </c>
      <c r="H772" s="61"/>
      <c r="I772" s="59"/>
    </row>
    <row r="773" spans="2:9" x14ac:dyDescent="0.2">
      <c r="B773" s="58" t="s">
        <v>1823</v>
      </c>
      <c r="C773" s="57" t="s">
        <v>1822</v>
      </c>
      <c r="D773" s="58" t="s">
        <v>632</v>
      </c>
      <c r="E773" s="58" t="s">
        <v>1878</v>
      </c>
      <c r="F773" s="58" t="s">
        <v>632</v>
      </c>
      <c r="G773" s="58" t="s">
        <v>1879</v>
      </c>
      <c r="H773" s="61" t="s">
        <v>632</v>
      </c>
      <c r="I773" s="59" t="s">
        <v>1880</v>
      </c>
    </row>
    <row r="774" spans="2:9" x14ac:dyDescent="0.2">
      <c r="B774" s="58" t="s">
        <v>1823</v>
      </c>
      <c r="C774" s="57" t="s">
        <v>1822</v>
      </c>
      <c r="D774" s="58" t="s">
        <v>632</v>
      </c>
      <c r="E774" s="58" t="s">
        <v>1878</v>
      </c>
      <c r="F774" s="58" t="s">
        <v>632</v>
      </c>
      <c r="G774" s="58" t="s">
        <v>1879</v>
      </c>
      <c r="H774" s="61" t="s">
        <v>1882</v>
      </c>
      <c r="I774" s="59" t="s">
        <v>1881</v>
      </c>
    </row>
    <row r="775" spans="2:9" x14ac:dyDescent="0.2">
      <c r="B775" s="58" t="s">
        <v>1823</v>
      </c>
      <c r="C775" s="57" t="s">
        <v>1822</v>
      </c>
      <c r="D775" s="58" t="s">
        <v>632</v>
      </c>
      <c r="E775" s="58" t="s">
        <v>1878</v>
      </c>
      <c r="F775" s="58" t="s">
        <v>1884</v>
      </c>
      <c r="G775" s="58" t="s">
        <v>1883</v>
      </c>
      <c r="H775" s="61"/>
      <c r="I775" s="59"/>
    </row>
    <row r="776" spans="2:9" x14ac:dyDescent="0.2">
      <c r="B776" s="58" t="s">
        <v>1823</v>
      </c>
      <c r="C776" s="57" t="s">
        <v>1822</v>
      </c>
      <c r="D776" s="58" t="s">
        <v>632</v>
      </c>
      <c r="E776" s="58" t="s">
        <v>1878</v>
      </c>
      <c r="F776" s="58" t="s">
        <v>1886</v>
      </c>
      <c r="G776" s="58" t="s">
        <v>1885</v>
      </c>
      <c r="H776" s="61"/>
      <c r="I776" s="59"/>
    </row>
    <row r="777" spans="2:9" x14ac:dyDescent="0.2">
      <c r="B777" s="58" t="s">
        <v>1823</v>
      </c>
      <c r="C777" s="57" t="s">
        <v>1822</v>
      </c>
      <c r="D777" s="58" t="s">
        <v>632</v>
      </c>
      <c r="E777" s="58" t="s">
        <v>1878</v>
      </c>
      <c r="F777" s="62" t="s">
        <v>1888</v>
      </c>
      <c r="G777" s="58" t="s">
        <v>1887</v>
      </c>
      <c r="H777" s="61"/>
      <c r="I777" s="59"/>
    </row>
    <row r="778" spans="2:9" x14ac:dyDescent="0.2">
      <c r="B778" s="58" t="s">
        <v>1823</v>
      </c>
      <c r="C778" s="57" t="s">
        <v>1822</v>
      </c>
      <c r="D778" s="58" t="s">
        <v>632</v>
      </c>
      <c r="E778" s="58" t="s">
        <v>1878</v>
      </c>
      <c r="F778" s="62" t="s">
        <v>1890</v>
      </c>
      <c r="G778" s="58" t="s">
        <v>1889</v>
      </c>
      <c r="H778" s="61"/>
      <c r="I778" s="59"/>
    </row>
    <row r="779" spans="2:9" x14ac:dyDescent="0.2">
      <c r="B779" s="58" t="s">
        <v>1823</v>
      </c>
      <c r="C779" s="57" t="s">
        <v>1822</v>
      </c>
      <c r="D779" s="58" t="s">
        <v>1892</v>
      </c>
      <c r="E779" s="58" t="s">
        <v>1891</v>
      </c>
      <c r="F779" s="58" t="s">
        <v>1892</v>
      </c>
      <c r="G779" s="58" t="s">
        <v>1893</v>
      </c>
      <c r="H779" s="61"/>
      <c r="I779" s="59"/>
    </row>
    <row r="780" spans="2:9" x14ac:dyDescent="0.2">
      <c r="B780" s="58" t="s">
        <v>1823</v>
      </c>
      <c r="C780" s="57" t="s">
        <v>1822</v>
      </c>
      <c r="D780" s="58" t="s">
        <v>1892</v>
      </c>
      <c r="E780" s="58" t="s">
        <v>1891</v>
      </c>
      <c r="F780" s="58" t="s">
        <v>1895</v>
      </c>
      <c r="G780" s="58" t="s">
        <v>1894</v>
      </c>
      <c r="H780" s="61"/>
      <c r="I780" s="59"/>
    </row>
    <row r="781" spans="2:9" x14ac:dyDescent="0.2">
      <c r="B781" s="58" t="s">
        <v>1823</v>
      </c>
      <c r="C781" s="57" t="s">
        <v>1822</v>
      </c>
      <c r="D781" s="58" t="s">
        <v>1892</v>
      </c>
      <c r="E781" s="58" t="s">
        <v>1891</v>
      </c>
      <c r="F781" s="58" t="s">
        <v>1897</v>
      </c>
      <c r="G781" s="58" t="s">
        <v>1896</v>
      </c>
      <c r="H781" s="61"/>
      <c r="I781" s="59"/>
    </row>
    <row r="782" spans="2:9" x14ac:dyDescent="0.2">
      <c r="B782" s="58" t="s">
        <v>1823</v>
      </c>
      <c r="C782" s="57" t="s">
        <v>1822</v>
      </c>
      <c r="D782" s="58" t="s">
        <v>1899</v>
      </c>
      <c r="E782" s="58" t="s">
        <v>1898</v>
      </c>
      <c r="F782" s="58" t="s">
        <v>1899</v>
      </c>
      <c r="G782" s="58" t="s">
        <v>1900</v>
      </c>
      <c r="H782" s="61" t="s">
        <v>1902</v>
      </c>
      <c r="I782" s="59" t="s">
        <v>1901</v>
      </c>
    </row>
    <row r="783" spans="2:9" x14ac:dyDescent="0.2">
      <c r="B783" s="58" t="s">
        <v>1823</v>
      </c>
      <c r="C783" s="57" t="s">
        <v>1822</v>
      </c>
      <c r="D783" s="58" t="s">
        <v>1899</v>
      </c>
      <c r="E783" s="58" t="s">
        <v>1898</v>
      </c>
      <c r="F783" s="58" t="s">
        <v>1899</v>
      </c>
      <c r="G783" s="58" t="s">
        <v>1900</v>
      </c>
      <c r="H783" s="61" t="s">
        <v>1904</v>
      </c>
      <c r="I783" s="59" t="s">
        <v>1903</v>
      </c>
    </row>
    <row r="784" spans="2:9" x14ac:dyDescent="0.2">
      <c r="B784" s="58" t="s">
        <v>1823</v>
      </c>
      <c r="C784" s="57" t="s">
        <v>1822</v>
      </c>
      <c r="D784" s="58" t="s">
        <v>1899</v>
      </c>
      <c r="E784" s="58" t="s">
        <v>1898</v>
      </c>
      <c r="F784" s="58" t="s">
        <v>1899</v>
      </c>
      <c r="G784" s="58" t="s">
        <v>1900</v>
      </c>
      <c r="H784" s="61" t="s">
        <v>1906</v>
      </c>
      <c r="I784" s="59" t="s">
        <v>1905</v>
      </c>
    </row>
    <row r="785" spans="2:9" x14ac:dyDescent="0.2">
      <c r="B785" s="58" t="s">
        <v>1823</v>
      </c>
      <c r="C785" s="57" t="s">
        <v>1822</v>
      </c>
      <c r="D785" s="58" t="s">
        <v>1899</v>
      </c>
      <c r="E785" s="58" t="s">
        <v>1898</v>
      </c>
      <c r="F785" s="58" t="s">
        <v>1908</v>
      </c>
      <c r="G785" s="58" t="s">
        <v>1907</v>
      </c>
      <c r="H785" s="61"/>
      <c r="I785" s="59"/>
    </row>
    <row r="786" spans="2:9" x14ac:dyDescent="0.2">
      <c r="B786" s="58" t="s">
        <v>1823</v>
      </c>
      <c r="C786" s="57" t="s">
        <v>1822</v>
      </c>
      <c r="D786" s="58" t="s">
        <v>1899</v>
      </c>
      <c r="E786" s="58" t="s">
        <v>1898</v>
      </c>
      <c r="F786" s="58" t="s">
        <v>1910</v>
      </c>
      <c r="G786" s="58" t="s">
        <v>1909</v>
      </c>
      <c r="H786" s="61"/>
      <c r="I786" s="59"/>
    </row>
    <row r="787" spans="2:9" x14ac:dyDescent="0.2">
      <c r="B787" s="58" t="s">
        <v>1823</v>
      </c>
      <c r="C787" s="57" t="s">
        <v>1822</v>
      </c>
      <c r="D787" s="58" t="s">
        <v>1899</v>
      </c>
      <c r="E787" s="58" t="s">
        <v>1898</v>
      </c>
      <c r="F787" s="58" t="s">
        <v>1912</v>
      </c>
      <c r="G787" s="58" t="s">
        <v>1911</v>
      </c>
      <c r="H787" s="61"/>
      <c r="I787" s="59"/>
    </row>
    <row r="788" spans="2:9" x14ac:dyDescent="0.2">
      <c r="B788" s="58" t="s">
        <v>1823</v>
      </c>
      <c r="C788" s="57" t="s">
        <v>1822</v>
      </c>
      <c r="D788" s="58" t="s">
        <v>1899</v>
      </c>
      <c r="E788" s="58" t="s">
        <v>1898</v>
      </c>
      <c r="F788" s="58" t="s">
        <v>334</v>
      </c>
      <c r="G788" s="58" t="s">
        <v>1913</v>
      </c>
      <c r="H788" s="61"/>
      <c r="I788" s="59"/>
    </row>
    <row r="789" spans="2:9" x14ac:dyDescent="0.2">
      <c r="B789" s="58" t="s">
        <v>1823</v>
      </c>
      <c r="C789" s="57" t="s">
        <v>1822</v>
      </c>
      <c r="D789" s="58" t="s">
        <v>1899</v>
      </c>
      <c r="E789" s="58" t="s">
        <v>1898</v>
      </c>
      <c r="F789" s="58" t="s">
        <v>1915</v>
      </c>
      <c r="G789" s="58" t="s">
        <v>1914</v>
      </c>
      <c r="H789" s="61"/>
      <c r="I789" s="59"/>
    </row>
    <row r="790" spans="2:9" x14ac:dyDescent="0.2">
      <c r="B790" s="58" t="s">
        <v>1823</v>
      </c>
      <c r="C790" s="57" t="s">
        <v>1822</v>
      </c>
      <c r="D790" s="58" t="s">
        <v>1899</v>
      </c>
      <c r="E790" s="58" t="s">
        <v>1898</v>
      </c>
      <c r="F790" s="58" t="s">
        <v>1917</v>
      </c>
      <c r="G790" s="58" t="s">
        <v>1916</v>
      </c>
      <c r="H790" s="61"/>
      <c r="I790" s="59"/>
    </row>
    <row r="791" spans="2:9" x14ac:dyDescent="0.2">
      <c r="B791" s="58" t="s">
        <v>1823</v>
      </c>
      <c r="C791" s="57" t="s">
        <v>1822</v>
      </c>
      <c r="D791" s="58" t="s">
        <v>1899</v>
      </c>
      <c r="E791" s="58" t="s">
        <v>1898</v>
      </c>
      <c r="F791" s="58" t="s">
        <v>1919</v>
      </c>
      <c r="G791" s="58" t="s">
        <v>1918</v>
      </c>
      <c r="H791" s="61"/>
      <c r="I791" s="59"/>
    </row>
    <row r="792" spans="2:9" x14ac:dyDescent="0.2">
      <c r="B792" s="58" t="s">
        <v>1823</v>
      </c>
      <c r="C792" s="57" t="s">
        <v>1822</v>
      </c>
      <c r="D792" s="58" t="s">
        <v>1921</v>
      </c>
      <c r="E792" s="58" t="s">
        <v>1920</v>
      </c>
      <c r="F792" s="58" t="s">
        <v>1921</v>
      </c>
      <c r="G792" s="58" t="s">
        <v>1922</v>
      </c>
      <c r="H792" s="61"/>
      <c r="I792" s="59"/>
    </row>
    <row r="793" spans="2:9" x14ac:dyDescent="0.2">
      <c r="B793" s="58" t="s">
        <v>1823</v>
      </c>
      <c r="C793" s="57" t="s">
        <v>1822</v>
      </c>
      <c r="D793" s="58" t="s">
        <v>1924</v>
      </c>
      <c r="E793" s="58" t="s">
        <v>1923</v>
      </c>
      <c r="F793" s="58" t="s">
        <v>1924</v>
      </c>
      <c r="G793" s="58" t="s">
        <v>1925</v>
      </c>
      <c r="H793" s="61" t="s">
        <v>1927</v>
      </c>
      <c r="I793" s="59" t="s">
        <v>1926</v>
      </c>
    </row>
    <row r="794" spans="2:9" x14ac:dyDescent="0.2">
      <c r="B794" s="58" t="s">
        <v>1823</v>
      </c>
      <c r="C794" s="57" t="s">
        <v>1822</v>
      </c>
      <c r="D794" s="58" t="s">
        <v>1924</v>
      </c>
      <c r="E794" s="58" t="s">
        <v>1923</v>
      </c>
      <c r="F794" s="58" t="s">
        <v>1924</v>
      </c>
      <c r="G794" s="58" t="s">
        <v>1925</v>
      </c>
      <c r="H794" s="61" t="s">
        <v>1924</v>
      </c>
      <c r="I794" s="59" t="s">
        <v>1928</v>
      </c>
    </row>
    <row r="795" spans="2:9" x14ac:dyDescent="0.2">
      <c r="B795" s="58" t="s">
        <v>1823</v>
      </c>
      <c r="C795" s="57" t="s">
        <v>1822</v>
      </c>
      <c r="D795" s="58" t="s">
        <v>1924</v>
      </c>
      <c r="E795" s="58" t="s">
        <v>1923</v>
      </c>
      <c r="F795" s="58" t="s">
        <v>1924</v>
      </c>
      <c r="G795" s="58" t="s">
        <v>1925</v>
      </c>
      <c r="H795" s="61" t="s">
        <v>1044</v>
      </c>
      <c r="I795" s="59" t="s">
        <v>1929</v>
      </c>
    </row>
    <row r="796" spans="2:9" x14ac:dyDescent="0.2">
      <c r="B796" s="58" t="s">
        <v>1823</v>
      </c>
      <c r="C796" s="57" t="s">
        <v>1822</v>
      </c>
      <c r="D796" s="58" t="s">
        <v>1924</v>
      </c>
      <c r="E796" s="58" t="s">
        <v>1923</v>
      </c>
      <c r="F796" s="58" t="s">
        <v>1924</v>
      </c>
      <c r="G796" s="58" t="s">
        <v>1925</v>
      </c>
      <c r="H796" s="61" t="s">
        <v>226</v>
      </c>
      <c r="I796" s="59" t="s">
        <v>1930</v>
      </c>
    </row>
    <row r="797" spans="2:9" x14ac:dyDescent="0.2">
      <c r="B797" s="58" t="s">
        <v>1823</v>
      </c>
      <c r="C797" s="57" t="s">
        <v>1822</v>
      </c>
      <c r="D797" s="58" t="s">
        <v>1924</v>
      </c>
      <c r="E797" s="58" t="s">
        <v>1923</v>
      </c>
      <c r="F797" s="58" t="s">
        <v>1924</v>
      </c>
      <c r="G797" s="58" t="s">
        <v>1925</v>
      </c>
      <c r="H797" s="61" t="s">
        <v>1052</v>
      </c>
      <c r="I797" s="59" t="s">
        <v>1931</v>
      </c>
    </row>
    <row r="798" spans="2:9" x14ac:dyDescent="0.2">
      <c r="B798" s="58" t="s">
        <v>1823</v>
      </c>
      <c r="C798" s="57" t="s">
        <v>1822</v>
      </c>
      <c r="D798" s="58" t="s">
        <v>1924</v>
      </c>
      <c r="E798" s="58" t="s">
        <v>1923</v>
      </c>
      <c r="F798" s="58" t="s">
        <v>375</v>
      </c>
      <c r="G798" s="58" t="s">
        <v>1932</v>
      </c>
      <c r="H798" s="61"/>
      <c r="I798" s="59"/>
    </row>
    <row r="799" spans="2:9" x14ac:dyDescent="0.2">
      <c r="B799" s="58" t="s">
        <v>1823</v>
      </c>
      <c r="C799" s="57" t="s">
        <v>1822</v>
      </c>
      <c r="D799" s="58" t="s">
        <v>1924</v>
      </c>
      <c r="E799" s="58" t="s">
        <v>1923</v>
      </c>
      <c r="F799" s="58" t="s">
        <v>1934</v>
      </c>
      <c r="G799" s="58" t="s">
        <v>1933</v>
      </c>
      <c r="H799" s="61"/>
      <c r="I799" s="59"/>
    </row>
    <row r="800" spans="2:9" x14ac:dyDescent="0.2">
      <c r="B800" s="58" t="s">
        <v>1823</v>
      </c>
      <c r="C800" s="57" t="s">
        <v>1822</v>
      </c>
      <c r="D800" s="58" t="s">
        <v>1936</v>
      </c>
      <c r="E800" s="58" t="s">
        <v>1935</v>
      </c>
      <c r="F800" s="58" t="s">
        <v>1936</v>
      </c>
      <c r="G800" s="58" t="s">
        <v>1937</v>
      </c>
      <c r="H800" s="61" t="s">
        <v>1939</v>
      </c>
      <c r="I800" s="59" t="s">
        <v>1938</v>
      </c>
    </row>
    <row r="801" spans="2:9" x14ac:dyDescent="0.2">
      <c r="B801" s="58" t="s">
        <v>1823</v>
      </c>
      <c r="C801" s="57" t="s">
        <v>1822</v>
      </c>
      <c r="D801" s="58" t="s">
        <v>1936</v>
      </c>
      <c r="E801" s="58" t="s">
        <v>1935</v>
      </c>
      <c r="F801" s="58" t="s">
        <v>1936</v>
      </c>
      <c r="G801" s="58" t="s">
        <v>1937</v>
      </c>
      <c r="H801" s="61" t="s">
        <v>1936</v>
      </c>
      <c r="I801" s="59" t="s">
        <v>1940</v>
      </c>
    </row>
    <row r="802" spans="2:9" x14ac:dyDescent="0.2">
      <c r="B802" s="58" t="s">
        <v>1823</v>
      </c>
      <c r="C802" s="57" t="s">
        <v>1822</v>
      </c>
      <c r="D802" s="58" t="s">
        <v>1936</v>
      </c>
      <c r="E802" s="58" t="s">
        <v>1935</v>
      </c>
      <c r="F802" s="58" t="s">
        <v>1936</v>
      </c>
      <c r="G802" s="58" t="s">
        <v>1937</v>
      </c>
      <c r="H802" s="61" t="s">
        <v>1942</v>
      </c>
      <c r="I802" s="59" t="s">
        <v>1941</v>
      </c>
    </row>
    <row r="803" spans="2:9" x14ac:dyDescent="0.2">
      <c r="B803" s="58" t="s">
        <v>1823</v>
      </c>
      <c r="C803" s="57" t="s">
        <v>1822</v>
      </c>
      <c r="D803" s="58" t="s">
        <v>1936</v>
      </c>
      <c r="E803" s="58" t="s">
        <v>1935</v>
      </c>
      <c r="F803" s="58" t="s">
        <v>1936</v>
      </c>
      <c r="G803" s="58" t="s">
        <v>1937</v>
      </c>
      <c r="H803" s="61" t="s">
        <v>1944</v>
      </c>
      <c r="I803" s="59" t="s">
        <v>1943</v>
      </c>
    </row>
    <row r="804" spans="2:9" x14ac:dyDescent="0.2">
      <c r="B804" s="58" t="s">
        <v>1823</v>
      </c>
      <c r="C804" s="57" t="s">
        <v>1822</v>
      </c>
      <c r="D804" s="58" t="s">
        <v>1936</v>
      </c>
      <c r="E804" s="58" t="s">
        <v>1935</v>
      </c>
      <c r="F804" s="58" t="s">
        <v>1936</v>
      </c>
      <c r="G804" s="58" t="s">
        <v>1937</v>
      </c>
      <c r="H804" s="61" t="s">
        <v>1946</v>
      </c>
      <c r="I804" s="59" t="s">
        <v>1945</v>
      </c>
    </row>
    <row r="805" spans="2:9" x14ac:dyDescent="0.2">
      <c r="B805" s="58" t="s">
        <v>1823</v>
      </c>
      <c r="C805" s="57" t="s">
        <v>1822</v>
      </c>
      <c r="D805" s="58" t="s">
        <v>1936</v>
      </c>
      <c r="E805" s="58" t="s">
        <v>1935</v>
      </c>
      <c r="F805" s="58" t="s">
        <v>1948</v>
      </c>
      <c r="G805" s="58" t="s">
        <v>1947</v>
      </c>
      <c r="H805" s="61"/>
      <c r="I805" s="59"/>
    </row>
    <row r="806" spans="2:9" x14ac:dyDescent="0.2">
      <c r="B806" s="58" t="s">
        <v>1823</v>
      </c>
      <c r="C806" s="57" t="s">
        <v>1822</v>
      </c>
      <c r="D806" s="58" t="s">
        <v>1950</v>
      </c>
      <c r="E806" s="58" t="s">
        <v>1949</v>
      </c>
      <c r="F806" s="58" t="s">
        <v>1950</v>
      </c>
      <c r="G806" s="58" t="s">
        <v>1951</v>
      </c>
      <c r="H806" s="61"/>
      <c r="I806" s="59"/>
    </row>
    <row r="807" spans="2:9" x14ac:dyDescent="0.2">
      <c r="B807" s="58" t="s">
        <v>1823</v>
      </c>
      <c r="C807" s="57" t="s">
        <v>1822</v>
      </c>
      <c r="D807" s="58" t="s">
        <v>1950</v>
      </c>
      <c r="E807" s="58" t="s">
        <v>1949</v>
      </c>
      <c r="F807" s="58" t="s">
        <v>1953</v>
      </c>
      <c r="G807" s="58" t="s">
        <v>1952</v>
      </c>
      <c r="H807" s="61"/>
      <c r="I807" s="59"/>
    </row>
    <row r="808" spans="2:9" x14ac:dyDescent="0.2">
      <c r="B808" s="58" t="s">
        <v>1823</v>
      </c>
      <c r="C808" s="57" t="s">
        <v>1822</v>
      </c>
      <c r="D808" s="58" t="s">
        <v>1950</v>
      </c>
      <c r="E808" s="58" t="s">
        <v>1949</v>
      </c>
      <c r="F808" s="58" t="s">
        <v>1955</v>
      </c>
      <c r="G808" s="58" t="s">
        <v>1954</v>
      </c>
      <c r="H808" s="61"/>
      <c r="I808" s="59"/>
    </row>
    <row r="809" spans="2:9" x14ac:dyDescent="0.2">
      <c r="B809" s="58" t="s">
        <v>1823</v>
      </c>
      <c r="C809" s="57" t="s">
        <v>1822</v>
      </c>
      <c r="D809" s="58" t="s">
        <v>1950</v>
      </c>
      <c r="E809" s="58" t="s">
        <v>1949</v>
      </c>
      <c r="F809" s="58" t="s">
        <v>1957</v>
      </c>
      <c r="G809" s="58" t="s">
        <v>1956</v>
      </c>
      <c r="H809" s="61"/>
      <c r="I809" s="59"/>
    </row>
    <row r="810" spans="2:9" x14ac:dyDescent="0.2">
      <c r="B810" s="58" t="s">
        <v>1823</v>
      </c>
      <c r="C810" s="57" t="s">
        <v>1822</v>
      </c>
      <c r="D810" s="58" t="s">
        <v>1950</v>
      </c>
      <c r="E810" s="58" t="s">
        <v>1949</v>
      </c>
      <c r="F810" s="58" t="s">
        <v>1959</v>
      </c>
      <c r="G810" s="58" t="s">
        <v>1958</v>
      </c>
      <c r="H810" s="61"/>
      <c r="I810" s="59"/>
    </row>
    <row r="811" spans="2:9" x14ac:dyDescent="0.2">
      <c r="B811" s="58" t="s">
        <v>1823</v>
      </c>
      <c r="C811" s="57" t="s">
        <v>1822</v>
      </c>
      <c r="D811" s="58" t="s">
        <v>1961</v>
      </c>
      <c r="E811" s="58" t="s">
        <v>1960</v>
      </c>
      <c r="F811" s="58" t="s">
        <v>1961</v>
      </c>
      <c r="G811" s="58" t="s">
        <v>1962</v>
      </c>
      <c r="H811" s="61"/>
      <c r="I811" s="59"/>
    </row>
    <row r="812" spans="2:9" x14ac:dyDescent="0.2">
      <c r="B812" s="58" t="s">
        <v>1823</v>
      </c>
      <c r="C812" s="57" t="s">
        <v>1822</v>
      </c>
      <c r="D812" s="58" t="s">
        <v>1961</v>
      </c>
      <c r="E812" s="58" t="s">
        <v>1960</v>
      </c>
      <c r="F812" s="58" t="s">
        <v>1964</v>
      </c>
      <c r="G812" s="58" t="s">
        <v>1963</v>
      </c>
      <c r="H812" s="61"/>
      <c r="I812" s="59"/>
    </row>
    <row r="813" spans="2:9" x14ac:dyDescent="0.2">
      <c r="B813" s="58" t="s">
        <v>1823</v>
      </c>
      <c r="C813" s="57" t="s">
        <v>1822</v>
      </c>
      <c r="D813" s="58" t="s">
        <v>1961</v>
      </c>
      <c r="E813" s="58" t="s">
        <v>1960</v>
      </c>
      <c r="F813" s="58" t="s">
        <v>398</v>
      </c>
      <c r="G813" s="58" t="s">
        <v>1965</v>
      </c>
      <c r="H813" s="61"/>
      <c r="I813" s="59"/>
    </row>
    <row r="814" spans="2:9" x14ac:dyDescent="0.2">
      <c r="B814" s="58" t="s">
        <v>1823</v>
      </c>
      <c r="C814" s="57" t="s">
        <v>1822</v>
      </c>
      <c r="D814" s="58" t="s">
        <v>1161</v>
      </c>
      <c r="E814" s="58" t="s">
        <v>1966</v>
      </c>
      <c r="F814" s="58" t="s">
        <v>1161</v>
      </c>
      <c r="G814" s="58" t="s">
        <v>1967</v>
      </c>
      <c r="H814" s="61"/>
      <c r="I814" s="59"/>
    </row>
    <row r="815" spans="2:9" x14ac:dyDescent="0.2">
      <c r="B815" s="58" t="s">
        <v>1823</v>
      </c>
      <c r="C815" s="57" t="s">
        <v>1822</v>
      </c>
      <c r="D815" s="58" t="s">
        <v>218</v>
      </c>
      <c r="E815" s="58" t="s">
        <v>1968</v>
      </c>
      <c r="F815" s="58" t="s">
        <v>1970</v>
      </c>
      <c r="G815" s="58" t="s">
        <v>1969</v>
      </c>
      <c r="H815" s="61" t="s">
        <v>218</v>
      </c>
      <c r="I815" s="59" t="s">
        <v>1971</v>
      </c>
    </row>
    <row r="816" spans="2:9" x14ac:dyDescent="0.2">
      <c r="B816" s="58" t="s">
        <v>1823</v>
      </c>
      <c r="C816" s="57" t="s">
        <v>1822</v>
      </c>
      <c r="D816" s="58" t="s">
        <v>218</v>
      </c>
      <c r="E816" s="58" t="s">
        <v>1968</v>
      </c>
      <c r="F816" s="58" t="s">
        <v>1970</v>
      </c>
      <c r="G816" s="58" t="s">
        <v>1969</v>
      </c>
      <c r="H816" s="61" t="s">
        <v>1973</v>
      </c>
      <c r="I816" s="59" t="s">
        <v>1972</v>
      </c>
    </row>
    <row r="817" spans="2:9" x14ac:dyDescent="0.2">
      <c r="B817" s="58" t="s">
        <v>1823</v>
      </c>
      <c r="C817" s="57" t="s">
        <v>1822</v>
      </c>
      <c r="D817" s="58" t="s">
        <v>218</v>
      </c>
      <c r="E817" s="58" t="s">
        <v>1968</v>
      </c>
      <c r="F817" s="58" t="s">
        <v>1168</v>
      </c>
      <c r="G817" s="58" t="s">
        <v>1974</v>
      </c>
      <c r="H817" s="61"/>
      <c r="I817" s="59"/>
    </row>
    <row r="818" spans="2:9" x14ac:dyDescent="0.2">
      <c r="B818" s="58" t="s">
        <v>1823</v>
      </c>
      <c r="C818" s="57" t="s">
        <v>1822</v>
      </c>
      <c r="D818" s="58" t="s">
        <v>218</v>
      </c>
      <c r="E818" s="58" t="s">
        <v>1968</v>
      </c>
      <c r="F818" s="58" t="s">
        <v>1976</v>
      </c>
      <c r="G818" s="58" t="s">
        <v>1975</v>
      </c>
      <c r="H818" s="61"/>
      <c r="I818" s="59"/>
    </row>
    <row r="819" spans="2:9" x14ac:dyDescent="0.2">
      <c r="B819" s="58" t="s">
        <v>1823</v>
      </c>
      <c r="C819" s="57" t="s">
        <v>1822</v>
      </c>
      <c r="D819" s="58" t="s">
        <v>218</v>
      </c>
      <c r="E819" s="58" t="s">
        <v>1968</v>
      </c>
      <c r="F819" s="58" t="s">
        <v>334</v>
      </c>
      <c r="G819" s="58" t="s">
        <v>1977</v>
      </c>
      <c r="H819" s="61"/>
      <c r="I819" s="59"/>
    </row>
    <row r="820" spans="2:9" x14ac:dyDescent="0.2">
      <c r="B820" s="58" t="s">
        <v>1823</v>
      </c>
      <c r="C820" s="57" t="s">
        <v>1822</v>
      </c>
      <c r="D820" s="58" t="s">
        <v>218</v>
      </c>
      <c r="E820" s="58" t="s">
        <v>1968</v>
      </c>
      <c r="F820" s="58" t="s">
        <v>1979</v>
      </c>
      <c r="G820" s="58" t="s">
        <v>1978</v>
      </c>
      <c r="H820" s="61"/>
      <c r="I820" s="59"/>
    </row>
    <row r="821" spans="2:9" x14ac:dyDescent="0.2">
      <c r="B821" s="58" t="s">
        <v>1823</v>
      </c>
      <c r="C821" s="57" t="s">
        <v>1822</v>
      </c>
      <c r="D821" s="58" t="s">
        <v>184</v>
      </c>
      <c r="E821" s="58" t="s">
        <v>1980</v>
      </c>
      <c r="F821" s="58" t="s">
        <v>1982</v>
      </c>
      <c r="G821" s="58" t="s">
        <v>1981</v>
      </c>
      <c r="H821" s="61" t="s">
        <v>1984</v>
      </c>
      <c r="I821" s="59" t="s">
        <v>1983</v>
      </c>
    </row>
    <row r="822" spans="2:9" x14ac:dyDescent="0.2">
      <c r="B822" s="58" t="s">
        <v>1823</v>
      </c>
      <c r="C822" s="57" t="s">
        <v>1822</v>
      </c>
      <c r="D822" s="58" t="s">
        <v>184</v>
      </c>
      <c r="E822" s="58" t="s">
        <v>1980</v>
      </c>
      <c r="F822" s="58" t="s">
        <v>1982</v>
      </c>
      <c r="G822" s="58" t="s">
        <v>1981</v>
      </c>
      <c r="H822" s="61" t="s">
        <v>1986</v>
      </c>
      <c r="I822" s="59" t="s">
        <v>1985</v>
      </c>
    </row>
    <row r="823" spans="2:9" x14ac:dyDescent="0.2">
      <c r="B823" s="58" t="s">
        <v>1823</v>
      </c>
      <c r="C823" s="57" t="s">
        <v>1822</v>
      </c>
      <c r="D823" s="58" t="s">
        <v>184</v>
      </c>
      <c r="E823" s="58" t="s">
        <v>1980</v>
      </c>
      <c r="F823" s="58" t="s">
        <v>1988</v>
      </c>
      <c r="G823" s="58" t="s">
        <v>1987</v>
      </c>
      <c r="H823" s="61"/>
      <c r="I823" s="59"/>
    </row>
    <row r="824" spans="2:9" x14ac:dyDescent="0.2">
      <c r="B824" s="58" t="s">
        <v>1823</v>
      </c>
      <c r="C824" s="57" t="s">
        <v>1822</v>
      </c>
      <c r="D824" s="58" t="s">
        <v>184</v>
      </c>
      <c r="E824" s="58" t="s">
        <v>1980</v>
      </c>
      <c r="F824" s="58" t="s">
        <v>559</v>
      </c>
      <c r="G824" s="58" t="s">
        <v>1989</v>
      </c>
      <c r="H824" s="61"/>
      <c r="I824" s="59"/>
    </row>
    <row r="825" spans="2:9" x14ac:dyDescent="0.2">
      <c r="B825" s="58" t="s">
        <v>1823</v>
      </c>
      <c r="C825" s="57" t="s">
        <v>1822</v>
      </c>
      <c r="D825" s="58" t="s">
        <v>1991</v>
      </c>
      <c r="E825" s="58" t="s">
        <v>1990</v>
      </c>
      <c r="F825" s="58" t="s">
        <v>1991</v>
      </c>
      <c r="G825" s="58" t="s">
        <v>1992</v>
      </c>
      <c r="H825" s="61"/>
      <c r="I825" s="59"/>
    </row>
    <row r="826" spans="2:9" x14ac:dyDescent="0.2">
      <c r="B826" s="58" t="s">
        <v>1823</v>
      </c>
      <c r="C826" s="57" t="s">
        <v>1822</v>
      </c>
      <c r="D826" s="58" t="s">
        <v>1991</v>
      </c>
      <c r="E826" s="58" t="s">
        <v>1990</v>
      </c>
      <c r="F826" s="58" t="s">
        <v>1994</v>
      </c>
      <c r="G826" s="58" t="s">
        <v>1993</v>
      </c>
      <c r="H826" s="61"/>
      <c r="I826" s="59"/>
    </row>
    <row r="827" spans="2:9" x14ac:dyDescent="0.2">
      <c r="B827" s="58" t="s">
        <v>1823</v>
      </c>
      <c r="C827" s="57" t="s">
        <v>1822</v>
      </c>
      <c r="D827" s="58" t="s">
        <v>1991</v>
      </c>
      <c r="E827" s="58" t="s">
        <v>1990</v>
      </c>
      <c r="F827" s="58" t="s">
        <v>1996</v>
      </c>
      <c r="G827" s="58" t="s">
        <v>1995</v>
      </c>
      <c r="H827" s="61"/>
      <c r="I827" s="59"/>
    </row>
    <row r="828" spans="2:9" x14ac:dyDescent="0.2">
      <c r="B828" s="58" t="s">
        <v>1823</v>
      </c>
      <c r="C828" s="57" t="s">
        <v>1822</v>
      </c>
      <c r="D828" s="58" t="s">
        <v>1760</v>
      </c>
      <c r="E828" s="58" t="s">
        <v>1997</v>
      </c>
      <c r="F828" s="58" t="s">
        <v>184</v>
      </c>
      <c r="G828" s="58" t="s">
        <v>1998</v>
      </c>
      <c r="H828" s="61"/>
      <c r="I828" s="59"/>
    </row>
    <row r="829" spans="2:9" x14ac:dyDescent="0.2">
      <c r="B829" s="58" t="s">
        <v>1823</v>
      </c>
      <c r="C829" s="57" t="s">
        <v>1822</v>
      </c>
      <c r="D829" s="58" t="s">
        <v>1760</v>
      </c>
      <c r="E829" s="58" t="s">
        <v>1997</v>
      </c>
      <c r="F829" s="58" t="s">
        <v>162</v>
      </c>
      <c r="G829" s="58" t="s">
        <v>1999</v>
      </c>
      <c r="H829" s="61"/>
      <c r="I829" s="59"/>
    </row>
    <row r="830" spans="2:9" x14ac:dyDescent="0.2">
      <c r="B830" s="58" t="s">
        <v>1823</v>
      </c>
      <c r="C830" s="57" t="s">
        <v>1822</v>
      </c>
      <c r="D830" s="58" t="s">
        <v>1760</v>
      </c>
      <c r="E830" s="58" t="s">
        <v>1997</v>
      </c>
      <c r="F830" s="58" t="s">
        <v>2001</v>
      </c>
      <c r="G830" s="58" t="s">
        <v>2000</v>
      </c>
      <c r="H830" s="61"/>
      <c r="I830" s="59"/>
    </row>
    <row r="831" spans="2:9" x14ac:dyDescent="0.2">
      <c r="B831" s="58" t="s">
        <v>1823</v>
      </c>
      <c r="C831" s="57" t="s">
        <v>1822</v>
      </c>
      <c r="D831" s="58" t="s">
        <v>1760</v>
      </c>
      <c r="E831" s="58" t="s">
        <v>1997</v>
      </c>
      <c r="F831" s="58" t="s">
        <v>2003</v>
      </c>
      <c r="G831" s="58" t="s">
        <v>2002</v>
      </c>
      <c r="H831" s="61"/>
      <c r="I831" s="59"/>
    </row>
    <row r="832" spans="2:9" x14ac:dyDescent="0.2">
      <c r="B832" s="58" t="s">
        <v>1823</v>
      </c>
      <c r="C832" s="57" t="s">
        <v>1822</v>
      </c>
      <c r="D832" s="58" t="s">
        <v>2005</v>
      </c>
      <c r="E832" s="58" t="s">
        <v>2004</v>
      </c>
      <c r="F832" s="58" t="s">
        <v>2005</v>
      </c>
      <c r="G832" s="58" t="s">
        <v>2006</v>
      </c>
      <c r="H832" s="61"/>
      <c r="I832" s="59"/>
    </row>
    <row r="833" spans="2:9" x14ac:dyDescent="0.2">
      <c r="B833" s="58" t="s">
        <v>1823</v>
      </c>
      <c r="C833" s="57" t="s">
        <v>1822</v>
      </c>
      <c r="D833" s="58" t="s">
        <v>2005</v>
      </c>
      <c r="E833" s="58" t="s">
        <v>2004</v>
      </c>
      <c r="F833" s="58" t="s">
        <v>2008</v>
      </c>
      <c r="G833" s="58" t="s">
        <v>2007</v>
      </c>
      <c r="H833" s="61"/>
      <c r="I833" s="59"/>
    </row>
    <row r="834" spans="2:9" x14ac:dyDescent="0.2">
      <c r="B834" s="58" t="s">
        <v>1823</v>
      </c>
      <c r="C834" s="57" t="s">
        <v>1822</v>
      </c>
      <c r="D834" s="58" t="s">
        <v>2005</v>
      </c>
      <c r="E834" s="58" t="s">
        <v>2004</v>
      </c>
      <c r="F834" s="58" t="s">
        <v>2010</v>
      </c>
      <c r="G834" s="58" t="s">
        <v>2009</v>
      </c>
      <c r="H834" s="61"/>
      <c r="I834" s="59"/>
    </row>
    <row r="835" spans="2:9" x14ac:dyDescent="0.2">
      <c r="B835" s="58" t="s">
        <v>1823</v>
      </c>
      <c r="C835" s="57" t="s">
        <v>1822</v>
      </c>
      <c r="D835" s="58" t="s">
        <v>2005</v>
      </c>
      <c r="E835" s="58" t="s">
        <v>2004</v>
      </c>
      <c r="F835" s="58" t="s">
        <v>864</v>
      </c>
      <c r="G835" s="58" t="s">
        <v>2011</v>
      </c>
      <c r="H835" s="61"/>
      <c r="I835" s="59"/>
    </row>
    <row r="836" spans="2:9" x14ac:dyDescent="0.2">
      <c r="B836" s="58" t="s">
        <v>1823</v>
      </c>
      <c r="C836" s="57" t="s">
        <v>1822</v>
      </c>
      <c r="D836" s="58" t="s">
        <v>1703</v>
      </c>
      <c r="E836" s="58" t="s">
        <v>2012</v>
      </c>
      <c r="F836" s="58" t="s">
        <v>1703</v>
      </c>
      <c r="G836" s="58" t="s">
        <v>2013</v>
      </c>
      <c r="H836" s="61"/>
      <c r="I836" s="59"/>
    </row>
    <row r="837" spans="2:9" x14ac:dyDescent="0.2">
      <c r="B837" s="58" t="s">
        <v>1823</v>
      </c>
      <c r="C837" s="57" t="s">
        <v>1822</v>
      </c>
      <c r="D837" s="58" t="s">
        <v>2015</v>
      </c>
      <c r="E837" s="58" t="s">
        <v>2014</v>
      </c>
      <c r="F837" s="58" t="s">
        <v>2015</v>
      </c>
      <c r="G837" s="58" t="s">
        <v>2016</v>
      </c>
      <c r="H837" s="61"/>
      <c r="I837" s="59"/>
    </row>
    <row r="838" spans="2:9" x14ac:dyDescent="0.2">
      <c r="B838" s="58" t="s">
        <v>1823</v>
      </c>
      <c r="C838" s="57" t="s">
        <v>1822</v>
      </c>
      <c r="D838" s="58" t="s">
        <v>2015</v>
      </c>
      <c r="E838" s="58" t="s">
        <v>2014</v>
      </c>
      <c r="F838" s="58" t="s">
        <v>2018</v>
      </c>
      <c r="G838" s="58" t="s">
        <v>2017</v>
      </c>
      <c r="H838" s="61"/>
      <c r="I838" s="59"/>
    </row>
    <row r="839" spans="2:9" x14ac:dyDescent="0.2">
      <c r="B839" s="58" t="s">
        <v>1823</v>
      </c>
      <c r="C839" s="57" t="s">
        <v>1822</v>
      </c>
      <c r="D839" s="58" t="s">
        <v>2015</v>
      </c>
      <c r="E839" s="58" t="s">
        <v>2014</v>
      </c>
      <c r="F839" s="58" t="s">
        <v>2020</v>
      </c>
      <c r="G839" s="58" t="s">
        <v>2019</v>
      </c>
      <c r="H839" s="61"/>
      <c r="I839" s="59"/>
    </row>
    <row r="840" spans="2:9" x14ac:dyDescent="0.2">
      <c r="B840" s="58" t="s">
        <v>1823</v>
      </c>
      <c r="C840" s="57" t="s">
        <v>1822</v>
      </c>
      <c r="D840" s="58" t="s">
        <v>2022</v>
      </c>
      <c r="E840" s="58" t="s">
        <v>2021</v>
      </c>
      <c r="F840" s="58" t="s">
        <v>2022</v>
      </c>
      <c r="G840" s="58" t="s">
        <v>2023</v>
      </c>
      <c r="H840" s="61"/>
      <c r="I840" s="59"/>
    </row>
    <row r="841" spans="2:9" x14ac:dyDescent="0.2">
      <c r="B841" s="58" t="s">
        <v>1823</v>
      </c>
      <c r="C841" s="57" t="s">
        <v>1822</v>
      </c>
      <c r="D841" s="58" t="s">
        <v>2025</v>
      </c>
      <c r="E841" s="58" t="s">
        <v>2024</v>
      </c>
      <c r="F841" s="58" t="s">
        <v>2025</v>
      </c>
      <c r="G841" s="58" t="s">
        <v>2026</v>
      </c>
      <c r="H841" s="61"/>
      <c r="I841" s="59"/>
    </row>
    <row r="842" spans="2:9" x14ac:dyDescent="0.2">
      <c r="B842" s="58" t="s">
        <v>1823</v>
      </c>
      <c r="C842" s="57" t="s">
        <v>1822</v>
      </c>
      <c r="D842" s="58" t="s">
        <v>343</v>
      </c>
      <c r="E842" s="58" t="s">
        <v>2027</v>
      </c>
      <c r="F842" s="58" t="s">
        <v>343</v>
      </c>
      <c r="G842" s="58" t="s">
        <v>2028</v>
      </c>
      <c r="H842" s="61"/>
      <c r="I842" s="59"/>
    </row>
    <row r="843" spans="2:9" x14ac:dyDescent="0.2">
      <c r="B843" s="58" t="s">
        <v>1823</v>
      </c>
      <c r="C843" s="57" t="s">
        <v>1822</v>
      </c>
      <c r="D843" s="58" t="s">
        <v>343</v>
      </c>
      <c r="E843" s="58" t="s">
        <v>2027</v>
      </c>
      <c r="F843" s="58" t="s">
        <v>2030</v>
      </c>
      <c r="G843" s="58" t="s">
        <v>2029</v>
      </c>
      <c r="H843" s="61"/>
      <c r="I843" s="59"/>
    </row>
    <row r="844" spans="2:9" x14ac:dyDescent="0.2">
      <c r="B844" s="58" t="s">
        <v>2032</v>
      </c>
      <c r="C844" s="57" t="s">
        <v>2031</v>
      </c>
      <c r="D844" s="58" t="s">
        <v>2034</v>
      </c>
      <c r="E844" s="58" t="s">
        <v>2033</v>
      </c>
      <c r="F844" s="58" t="s">
        <v>2036</v>
      </c>
      <c r="G844" s="58" t="s">
        <v>2035</v>
      </c>
      <c r="H844" s="61"/>
      <c r="I844" s="59"/>
    </row>
    <row r="845" spans="2:9" x14ac:dyDescent="0.2">
      <c r="B845" s="58" t="s">
        <v>2032</v>
      </c>
      <c r="C845" s="57" t="s">
        <v>2031</v>
      </c>
      <c r="D845" s="58" t="s">
        <v>2034</v>
      </c>
      <c r="E845" s="58" t="s">
        <v>2033</v>
      </c>
      <c r="F845" s="58" t="s">
        <v>2038</v>
      </c>
      <c r="G845" s="58" t="s">
        <v>2037</v>
      </c>
      <c r="H845" s="61"/>
      <c r="I845" s="59"/>
    </row>
    <row r="846" spans="2:9" x14ac:dyDescent="0.2">
      <c r="B846" s="58" t="s">
        <v>2032</v>
      </c>
      <c r="C846" s="57" t="s">
        <v>2031</v>
      </c>
      <c r="D846" s="58" t="s">
        <v>2034</v>
      </c>
      <c r="E846" s="58" t="s">
        <v>2033</v>
      </c>
      <c r="F846" s="58" t="s">
        <v>2040</v>
      </c>
      <c r="G846" s="58" t="s">
        <v>2039</v>
      </c>
      <c r="H846" s="61"/>
      <c r="I846" s="59"/>
    </row>
    <row r="847" spans="2:9" x14ac:dyDescent="0.2">
      <c r="B847" s="58" t="s">
        <v>2032</v>
      </c>
      <c r="C847" s="57" t="s">
        <v>2031</v>
      </c>
      <c r="D847" s="58" t="s">
        <v>2034</v>
      </c>
      <c r="E847" s="58" t="s">
        <v>2033</v>
      </c>
      <c r="F847" s="58" t="s">
        <v>559</v>
      </c>
      <c r="G847" s="58" t="s">
        <v>2041</v>
      </c>
      <c r="H847" s="61"/>
      <c r="I847" s="59"/>
    </row>
    <row r="848" spans="2:9" x14ac:dyDescent="0.2">
      <c r="B848" s="58" t="s">
        <v>2032</v>
      </c>
      <c r="C848" s="57" t="s">
        <v>2031</v>
      </c>
      <c r="D848" s="58" t="s">
        <v>2034</v>
      </c>
      <c r="E848" s="58" t="s">
        <v>2033</v>
      </c>
      <c r="F848" s="58" t="s">
        <v>2043</v>
      </c>
      <c r="G848" s="58" t="s">
        <v>2042</v>
      </c>
      <c r="H848" s="61"/>
      <c r="I848" s="59"/>
    </row>
    <row r="849" spans="2:9" x14ac:dyDescent="0.2">
      <c r="B849" s="58" t="s">
        <v>2032</v>
      </c>
      <c r="C849" s="57" t="s">
        <v>2031</v>
      </c>
      <c r="D849" s="58" t="s">
        <v>2034</v>
      </c>
      <c r="E849" s="58" t="s">
        <v>2033</v>
      </c>
      <c r="F849" s="58" t="s">
        <v>2045</v>
      </c>
      <c r="G849" s="58" t="s">
        <v>2044</v>
      </c>
      <c r="H849" s="61"/>
      <c r="I849" s="59"/>
    </row>
    <row r="850" spans="2:9" x14ac:dyDescent="0.2">
      <c r="B850" s="58" t="s">
        <v>2032</v>
      </c>
      <c r="C850" s="57" t="s">
        <v>2031</v>
      </c>
      <c r="D850" s="58" t="s">
        <v>2034</v>
      </c>
      <c r="E850" s="58" t="s">
        <v>2033</v>
      </c>
      <c r="F850" s="58" t="s">
        <v>2047</v>
      </c>
      <c r="G850" s="58" t="s">
        <v>2046</v>
      </c>
      <c r="H850" s="61"/>
      <c r="I850" s="59"/>
    </row>
    <row r="851" spans="2:9" x14ac:dyDescent="0.2">
      <c r="B851" s="58" t="s">
        <v>2032</v>
      </c>
      <c r="C851" s="57" t="s">
        <v>2031</v>
      </c>
      <c r="D851" s="58" t="s">
        <v>2034</v>
      </c>
      <c r="E851" s="58" t="s">
        <v>2033</v>
      </c>
      <c r="F851" s="58" t="s">
        <v>2049</v>
      </c>
      <c r="G851" s="58" t="s">
        <v>2048</v>
      </c>
      <c r="H851" s="61"/>
      <c r="I851" s="59"/>
    </row>
    <row r="852" spans="2:9" x14ac:dyDescent="0.2">
      <c r="B852" s="58" t="s">
        <v>2032</v>
      </c>
      <c r="C852" s="57" t="s">
        <v>2031</v>
      </c>
      <c r="D852" s="58" t="s">
        <v>2034</v>
      </c>
      <c r="E852" s="58" t="s">
        <v>2033</v>
      </c>
      <c r="F852" s="58" t="s">
        <v>2051</v>
      </c>
      <c r="G852" s="58" t="s">
        <v>2050</v>
      </c>
      <c r="H852" s="61"/>
      <c r="I852" s="59"/>
    </row>
    <row r="853" spans="2:9" x14ac:dyDescent="0.2">
      <c r="B853" s="58" t="s">
        <v>2032</v>
      </c>
      <c r="C853" s="57" t="s">
        <v>2031</v>
      </c>
      <c r="D853" s="58" t="s">
        <v>2053</v>
      </c>
      <c r="E853" s="58" t="s">
        <v>2052</v>
      </c>
      <c r="F853" s="58" t="s">
        <v>2053</v>
      </c>
      <c r="G853" s="58" t="s">
        <v>2054</v>
      </c>
      <c r="H853" s="61" t="s">
        <v>2053</v>
      </c>
      <c r="I853" s="59" t="s">
        <v>2055</v>
      </c>
    </row>
    <row r="854" spans="2:9" x14ac:dyDescent="0.2">
      <c r="B854" s="58" t="s">
        <v>2032</v>
      </c>
      <c r="C854" s="57" t="s">
        <v>2031</v>
      </c>
      <c r="D854" s="58" t="s">
        <v>2053</v>
      </c>
      <c r="E854" s="58" t="s">
        <v>2052</v>
      </c>
      <c r="F854" s="58" t="s">
        <v>2053</v>
      </c>
      <c r="G854" s="58" t="s">
        <v>2054</v>
      </c>
      <c r="H854" s="61" t="s">
        <v>2057</v>
      </c>
      <c r="I854" s="59" t="s">
        <v>2056</v>
      </c>
    </row>
    <row r="855" spans="2:9" x14ac:dyDescent="0.2">
      <c r="B855" s="58" t="s">
        <v>2032</v>
      </c>
      <c r="C855" s="57" t="s">
        <v>2031</v>
      </c>
      <c r="D855" s="58" t="s">
        <v>2053</v>
      </c>
      <c r="E855" s="58" t="s">
        <v>2052</v>
      </c>
      <c r="F855" s="58" t="s">
        <v>2059</v>
      </c>
      <c r="G855" s="58" t="s">
        <v>2058</v>
      </c>
      <c r="H855" s="61"/>
      <c r="I855" s="59"/>
    </row>
    <row r="856" spans="2:9" x14ac:dyDescent="0.2">
      <c r="B856" s="58" t="s">
        <v>2032</v>
      </c>
      <c r="C856" s="57" t="s">
        <v>2031</v>
      </c>
      <c r="D856" s="58" t="s">
        <v>2053</v>
      </c>
      <c r="E856" s="58" t="s">
        <v>2052</v>
      </c>
      <c r="F856" s="58" t="s">
        <v>2061</v>
      </c>
      <c r="G856" s="58" t="s">
        <v>2060</v>
      </c>
      <c r="H856" s="61"/>
      <c r="I856" s="59"/>
    </row>
    <row r="857" spans="2:9" x14ac:dyDescent="0.2">
      <c r="B857" s="58" t="s">
        <v>2032</v>
      </c>
      <c r="C857" s="57" t="s">
        <v>2031</v>
      </c>
      <c r="D857" s="58" t="s">
        <v>2053</v>
      </c>
      <c r="E857" s="58" t="s">
        <v>2052</v>
      </c>
      <c r="F857" s="58" t="s">
        <v>2063</v>
      </c>
      <c r="G857" s="58" t="s">
        <v>2062</v>
      </c>
      <c r="H857" s="61"/>
      <c r="I857" s="59"/>
    </row>
    <row r="858" spans="2:9" x14ac:dyDescent="0.2">
      <c r="B858" s="58" t="s">
        <v>2032</v>
      </c>
      <c r="C858" s="57" t="s">
        <v>2031</v>
      </c>
      <c r="D858" s="58" t="s">
        <v>2053</v>
      </c>
      <c r="E858" s="58" t="s">
        <v>2052</v>
      </c>
      <c r="F858" s="58" t="s">
        <v>2065</v>
      </c>
      <c r="G858" s="58" t="s">
        <v>2064</v>
      </c>
      <c r="H858" s="61"/>
      <c r="I858" s="59"/>
    </row>
    <row r="859" spans="2:9" x14ac:dyDescent="0.2">
      <c r="B859" s="58" t="s">
        <v>2032</v>
      </c>
      <c r="C859" s="57" t="s">
        <v>2031</v>
      </c>
      <c r="D859" s="58" t="s">
        <v>2053</v>
      </c>
      <c r="E859" s="58" t="s">
        <v>2052</v>
      </c>
      <c r="F859" s="58" t="s">
        <v>796</v>
      </c>
      <c r="G859" s="58" t="s">
        <v>2066</v>
      </c>
      <c r="H859" s="61"/>
      <c r="I859" s="59"/>
    </row>
    <row r="860" spans="2:9" x14ac:dyDescent="0.2">
      <c r="B860" s="58" t="s">
        <v>2032</v>
      </c>
      <c r="C860" s="57" t="s">
        <v>2031</v>
      </c>
      <c r="D860" s="58" t="s">
        <v>2053</v>
      </c>
      <c r="E860" s="58" t="s">
        <v>2052</v>
      </c>
      <c r="F860" s="58" t="s">
        <v>2068</v>
      </c>
      <c r="G860" s="58" t="s">
        <v>2067</v>
      </c>
      <c r="H860" s="61"/>
      <c r="I860" s="59"/>
    </row>
    <row r="861" spans="2:9" x14ac:dyDescent="0.2">
      <c r="B861" s="58" t="s">
        <v>2032</v>
      </c>
      <c r="C861" s="57" t="s">
        <v>2031</v>
      </c>
      <c r="D861" s="58" t="s">
        <v>2053</v>
      </c>
      <c r="E861" s="58" t="s">
        <v>2052</v>
      </c>
      <c r="F861" s="58" t="s">
        <v>2070</v>
      </c>
      <c r="G861" s="58" t="s">
        <v>2069</v>
      </c>
      <c r="H861" s="61"/>
      <c r="I861" s="59"/>
    </row>
    <row r="862" spans="2:9" x14ac:dyDescent="0.2">
      <c r="B862" s="58" t="s">
        <v>2032</v>
      </c>
      <c r="C862" s="57" t="s">
        <v>2031</v>
      </c>
      <c r="D862" s="58" t="s">
        <v>2053</v>
      </c>
      <c r="E862" s="58" t="s">
        <v>2052</v>
      </c>
      <c r="F862" s="58" t="s">
        <v>2072</v>
      </c>
      <c r="G862" s="58" t="s">
        <v>2071</v>
      </c>
      <c r="H862" s="61"/>
      <c r="I862" s="59"/>
    </row>
    <row r="863" spans="2:9" x14ac:dyDescent="0.2">
      <c r="B863" s="58" t="s">
        <v>2032</v>
      </c>
      <c r="C863" s="57" t="s">
        <v>2031</v>
      </c>
      <c r="D863" s="58" t="s">
        <v>2074</v>
      </c>
      <c r="E863" s="58" t="s">
        <v>2073</v>
      </c>
      <c r="F863" s="62" t="s">
        <v>2076</v>
      </c>
      <c r="G863" s="58" t="s">
        <v>2075</v>
      </c>
      <c r="H863" s="61"/>
      <c r="I863" s="59"/>
    </row>
    <row r="864" spans="2:9" x14ac:dyDescent="0.2">
      <c r="B864" s="58" t="s">
        <v>2032</v>
      </c>
      <c r="C864" s="57" t="s">
        <v>2031</v>
      </c>
      <c r="D864" s="58" t="s">
        <v>2074</v>
      </c>
      <c r="E864" s="58" t="s">
        <v>2073</v>
      </c>
      <c r="F864" s="58" t="s">
        <v>2078</v>
      </c>
      <c r="G864" s="58" t="s">
        <v>2077</v>
      </c>
      <c r="H864" s="61"/>
      <c r="I864" s="59"/>
    </row>
    <row r="865" spans="2:9" x14ac:dyDescent="0.2">
      <c r="B865" s="58" t="s">
        <v>2032</v>
      </c>
      <c r="C865" s="57" t="s">
        <v>2031</v>
      </c>
      <c r="D865" s="58" t="s">
        <v>2074</v>
      </c>
      <c r="E865" s="58" t="s">
        <v>2073</v>
      </c>
      <c r="F865" s="58" t="s">
        <v>2080</v>
      </c>
      <c r="G865" s="58" t="s">
        <v>2079</v>
      </c>
      <c r="H865" s="61"/>
      <c r="I865" s="59"/>
    </row>
    <row r="866" spans="2:9" x14ac:dyDescent="0.2">
      <c r="B866" s="58" t="s">
        <v>2032</v>
      </c>
      <c r="C866" s="57" t="s">
        <v>2031</v>
      </c>
      <c r="D866" s="58" t="s">
        <v>2074</v>
      </c>
      <c r="E866" s="58" t="s">
        <v>2073</v>
      </c>
      <c r="F866" s="58" t="s">
        <v>2082</v>
      </c>
      <c r="G866" s="58" t="s">
        <v>2081</v>
      </c>
      <c r="H866" s="61"/>
      <c r="I866" s="59"/>
    </row>
    <row r="867" spans="2:9" x14ac:dyDescent="0.2">
      <c r="B867" s="58" t="s">
        <v>2032</v>
      </c>
      <c r="C867" s="57" t="s">
        <v>2031</v>
      </c>
      <c r="D867" s="58" t="s">
        <v>2074</v>
      </c>
      <c r="E867" s="58" t="s">
        <v>2073</v>
      </c>
      <c r="F867" s="58" t="s">
        <v>2084</v>
      </c>
      <c r="G867" s="58" t="s">
        <v>2083</v>
      </c>
      <c r="H867" s="61"/>
      <c r="I867" s="59"/>
    </row>
    <row r="868" spans="2:9" x14ac:dyDescent="0.2">
      <c r="B868" s="58" t="s">
        <v>2032</v>
      </c>
      <c r="C868" s="57" t="s">
        <v>2031</v>
      </c>
      <c r="D868" s="58" t="s">
        <v>2074</v>
      </c>
      <c r="E868" s="58" t="s">
        <v>2073</v>
      </c>
      <c r="F868" s="58" t="s">
        <v>2086</v>
      </c>
      <c r="G868" s="58" t="s">
        <v>2085</v>
      </c>
      <c r="H868" s="61"/>
      <c r="I868" s="59"/>
    </row>
    <row r="869" spans="2:9" x14ac:dyDescent="0.2">
      <c r="B869" s="58" t="s">
        <v>2032</v>
      </c>
      <c r="C869" s="57" t="s">
        <v>2031</v>
      </c>
      <c r="D869" s="58" t="s">
        <v>2088</v>
      </c>
      <c r="E869" s="58" t="s">
        <v>2087</v>
      </c>
      <c r="F869" s="58" t="s">
        <v>2090</v>
      </c>
      <c r="G869" s="58" t="s">
        <v>2089</v>
      </c>
      <c r="H869" s="61"/>
      <c r="I869" s="59"/>
    </row>
    <row r="870" spans="2:9" x14ac:dyDescent="0.2">
      <c r="B870" s="58" t="s">
        <v>2032</v>
      </c>
      <c r="C870" s="57" t="s">
        <v>2031</v>
      </c>
      <c r="D870" s="58" t="s">
        <v>2088</v>
      </c>
      <c r="E870" s="58" t="s">
        <v>2087</v>
      </c>
      <c r="F870" s="58" t="s">
        <v>2092</v>
      </c>
      <c r="G870" s="58" t="s">
        <v>2091</v>
      </c>
      <c r="H870" s="61"/>
      <c r="I870" s="59"/>
    </row>
    <row r="871" spans="2:9" x14ac:dyDescent="0.2">
      <c r="B871" s="58" t="s">
        <v>2032</v>
      </c>
      <c r="C871" s="57" t="s">
        <v>2031</v>
      </c>
      <c r="D871" s="58" t="s">
        <v>2088</v>
      </c>
      <c r="E871" s="58" t="s">
        <v>2087</v>
      </c>
      <c r="F871" s="58" t="s">
        <v>2094</v>
      </c>
      <c r="G871" s="58" t="s">
        <v>2093</v>
      </c>
      <c r="H871" s="61"/>
      <c r="I871" s="59"/>
    </row>
    <row r="872" spans="2:9" x14ac:dyDescent="0.2">
      <c r="B872" s="58" t="s">
        <v>2032</v>
      </c>
      <c r="C872" s="57" t="s">
        <v>2031</v>
      </c>
      <c r="D872" s="58" t="s">
        <v>2088</v>
      </c>
      <c r="E872" s="58" t="s">
        <v>2087</v>
      </c>
      <c r="F872" s="58" t="s">
        <v>2096</v>
      </c>
      <c r="G872" s="58" t="s">
        <v>2095</v>
      </c>
      <c r="H872" s="61"/>
      <c r="I872" s="59"/>
    </row>
    <row r="873" spans="2:9" x14ac:dyDescent="0.2">
      <c r="B873" s="58" t="s">
        <v>2032</v>
      </c>
      <c r="C873" s="57" t="s">
        <v>2031</v>
      </c>
      <c r="D873" s="58" t="s">
        <v>2088</v>
      </c>
      <c r="E873" s="58" t="s">
        <v>2087</v>
      </c>
      <c r="F873" s="58" t="s">
        <v>2098</v>
      </c>
      <c r="G873" s="58" t="s">
        <v>2097</v>
      </c>
      <c r="H873" s="61"/>
      <c r="I873" s="59"/>
    </row>
    <row r="874" spans="2:9" x14ac:dyDescent="0.2">
      <c r="B874" s="58" t="s">
        <v>2032</v>
      </c>
      <c r="C874" s="57" t="s">
        <v>2031</v>
      </c>
      <c r="D874" s="58" t="s">
        <v>416</v>
      </c>
      <c r="E874" s="58" t="s">
        <v>2099</v>
      </c>
      <c r="F874" s="58" t="s">
        <v>2101</v>
      </c>
      <c r="G874" s="58" t="s">
        <v>2100</v>
      </c>
      <c r="H874" s="61"/>
      <c r="I874" s="59"/>
    </row>
    <row r="875" spans="2:9" x14ac:dyDescent="0.2">
      <c r="B875" s="58" t="s">
        <v>2032</v>
      </c>
      <c r="C875" s="57" t="s">
        <v>2031</v>
      </c>
      <c r="D875" s="58" t="s">
        <v>416</v>
      </c>
      <c r="E875" s="58" t="s">
        <v>2099</v>
      </c>
      <c r="F875" s="58" t="s">
        <v>2103</v>
      </c>
      <c r="G875" s="58" t="s">
        <v>2102</v>
      </c>
      <c r="H875" s="61"/>
      <c r="I875" s="59"/>
    </row>
    <row r="876" spans="2:9" x14ac:dyDescent="0.2">
      <c r="B876" s="58" t="s">
        <v>2032</v>
      </c>
      <c r="C876" s="57" t="s">
        <v>2031</v>
      </c>
      <c r="D876" s="58" t="s">
        <v>416</v>
      </c>
      <c r="E876" s="58" t="s">
        <v>2099</v>
      </c>
      <c r="F876" s="58" t="s">
        <v>2105</v>
      </c>
      <c r="G876" s="58" t="s">
        <v>2104</v>
      </c>
      <c r="H876" s="61"/>
      <c r="I876" s="59"/>
    </row>
    <row r="877" spans="2:9" x14ac:dyDescent="0.2">
      <c r="B877" s="58" t="s">
        <v>2032</v>
      </c>
      <c r="C877" s="57" t="s">
        <v>2031</v>
      </c>
      <c r="D877" s="58" t="s">
        <v>416</v>
      </c>
      <c r="E877" s="58" t="s">
        <v>2099</v>
      </c>
      <c r="F877" s="58" t="s">
        <v>2107</v>
      </c>
      <c r="G877" s="58" t="s">
        <v>2106</v>
      </c>
      <c r="H877" s="61"/>
      <c r="I877" s="59"/>
    </row>
    <row r="878" spans="2:9" x14ac:dyDescent="0.2">
      <c r="B878" s="58" t="s">
        <v>2032</v>
      </c>
      <c r="C878" s="57" t="s">
        <v>2031</v>
      </c>
      <c r="D878" s="58" t="s">
        <v>416</v>
      </c>
      <c r="E878" s="58" t="s">
        <v>2099</v>
      </c>
      <c r="F878" s="58" t="s">
        <v>2109</v>
      </c>
      <c r="G878" s="58" t="s">
        <v>2108</v>
      </c>
      <c r="H878" s="61"/>
      <c r="I878" s="59"/>
    </row>
    <row r="879" spans="2:9" x14ac:dyDescent="0.2">
      <c r="B879" s="58" t="s">
        <v>2032</v>
      </c>
      <c r="C879" s="57" t="s">
        <v>2031</v>
      </c>
      <c r="D879" s="58" t="s">
        <v>416</v>
      </c>
      <c r="E879" s="58" t="s">
        <v>2099</v>
      </c>
      <c r="F879" s="58" t="s">
        <v>2111</v>
      </c>
      <c r="G879" s="58" t="s">
        <v>2110</v>
      </c>
      <c r="H879" s="61"/>
      <c r="I879" s="59"/>
    </row>
    <row r="880" spans="2:9" x14ac:dyDescent="0.2">
      <c r="B880" s="58" t="s">
        <v>2032</v>
      </c>
      <c r="C880" s="57" t="s">
        <v>2031</v>
      </c>
      <c r="D880" s="58" t="s">
        <v>416</v>
      </c>
      <c r="E880" s="58" t="s">
        <v>2099</v>
      </c>
      <c r="F880" s="58" t="s">
        <v>2113</v>
      </c>
      <c r="G880" s="58" t="s">
        <v>2112</v>
      </c>
      <c r="H880" s="61"/>
      <c r="I880" s="59"/>
    </row>
    <row r="881" spans="2:9" x14ac:dyDescent="0.2">
      <c r="B881" s="58" t="s">
        <v>2032</v>
      </c>
      <c r="C881" s="57" t="s">
        <v>2031</v>
      </c>
      <c r="D881" s="58" t="s">
        <v>2115</v>
      </c>
      <c r="E881" s="58" t="s">
        <v>2114</v>
      </c>
      <c r="F881" s="58" t="s">
        <v>2115</v>
      </c>
      <c r="G881" s="58" t="s">
        <v>2116</v>
      </c>
      <c r="H881" s="61"/>
      <c r="I881" s="59"/>
    </row>
    <row r="882" spans="2:9" x14ac:dyDescent="0.2">
      <c r="B882" s="58" t="s">
        <v>2032</v>
      </c>
      <c r="C882" s="57" t="s">
        <v>2031</v>
      </c>
      <c r="D882" s="58" t="s">
        <v>2115</v>
      </c>
      <c r="E882" s="58" t="s">
        <v>2114</v>
      </c>
      <c r="F882" s="58" t="s">
        <v>2118</v>
      </c>
      <c r="G882" s="58" t="s">
        <v>2117</v>
      </c>
      <c r="H882" s="61"/>
      <c r="I882" s="59"/>
    </row>
    <row r="883" spans="2:9" x14ac:dyDescent="0.2">
      <c r="B883" s="58" t="s">
        <v>2032</v>
      </c>
      <c r="C883" s="57" t="s">
        <v>2031</v>
      </c>
      <c r="D883" s="58" t="s">
        <v>2115</v>
      </c>
      <c r="E883" s="58" t="s">
        <v>2114</v>
      </c>
      <c r="F883" s="58" t="s">
        <v>2120</v>
      </c>
      <c r="G883" s="58" t="s">
        <v>2119</v>
      </c>
      <c r="H883" s="61"/>
      <c r="I883" s="59"/>
    </row>
    <row r="884" spans="2:9" x14ac:dyDescent="0.2">
      <c r="B884" s="58" t="s">
        <v>2032</v>
      </c>
      <c r="C884" s="57" t="s">
        <v>2031</v>
      </c>
      <c r="D884" s="58" t="s">
        <v>2115</v>
      </c>
      <c r="E884" s="58" t="s">
        <v>2114</v>
      </c>
      <c r="F884" s="58" t="s">
        <v>2122</v>
      </c>
      <c r="G884" s="58" t="s">
        <v>2121</v>
      </c>
      <c r="H884" s="61"/>
      <c r="I884" s="59"/>
    </row>
    <row r="885" spans="2:9" x14ac:dyDescent="0.2">
      <c r="B885" s="58" t="s">
        <v>2032</v>
      </c>
      <c r="C885" s="57" t="s">
        <v>2031</v>
      </c>
      <c r="D885" s="58" t="s">
        <v>2124</v>
      </c>
      <c r="E885" s="58" t="s">
        <v>2123</v>
      </c>
      <c r="F885" s="58" t="s">
        <v>2124</v>
      </c>
      <c r="G885" s="58" t="s">
        <v>2125</v>
      </c>
      <c r="H885" s="61"/>
      <c r="I885" s="59"/>
    </row>
    <row r="886" spans="2:9" x14ac:dyDescent="0.2">
      <c r="B886" s="58" t="s">
        <v>2032</v>
      </c>
      <c r="C886" s="57" t="s">
        <v>2031</v>
      </c>
      <c r="D886" s="58" t="s">
        <v>2124</v>
      </c>
      <c r="E886" s="58" t="s">
        <v>2123</v>
      </c>
      <c r="F886" s="58" t="s">
        <v>2127</v>
      </c>
      <c r="G886" s="58" t="s">
        <v>2126</v>
      </c>
      <c r="H886" s="61"/>
      <c r="I886" s="59"/>
    </row>
    <row r="887" spans="2:9" x14ac:dyDescent="0.2">
      <c r="B887" s="58" t="s">
        <v>2032</v>
      </c>
      <c r="C887" s="57" t="s">
        <v>2031</v>
      </c>
      <c r="D887" s="58" t="s">
        <v>2129</v>
      </c>
      <c r="E887" s="58" t="s">
        <v>2128</v>
      </c>
      <c r="F887" s="58" t="s">
        <v>2129</v>
      </c>
      <c r="G887" s="58" t="s">
        <v>2130</v>
      </c>
      <c r="H887" s="61"/>
      <c r="I887" s="59"/>
    </row>
    <row r="888" spans="2:9" x14ac:dyDescent="0.2">
      <c r="B888" s="58" t="s">
        <v>2032</v>
      </c>
      <c r="C888" s="57" t="s">
        <v>2031</v>
      </c>
      <c r="D888" s="58" t="s">
        <v>2129</v>
      </c>
      <c r="E888" s="58" t="s">
        <v>2128</v>
      </c>
      <c r="F888" s="58" t="s">
        <v>2132</v>
      </c>
      <c r="G888" s="58" t="s">
        <v>2131</v>
      </c>
      <c r="H888" s="61"/>
      <c r="I888" s="59"/>
    </row>
    <row r="889" spans="2:9" x14ac:dyDescent="0.2">
      <c r="B889" s="58" t="s">
        <v>2032</v>
      </c>
      <c r="C889" s="57" t="s">
        <v>2031</v>
      </c>
      <c r="D889" s="58" t="s">
        <v>2129</v>
      </c>
      <c r="E889" s="58" t="s">
        <v>2128</v>
      </c>
      <c r="F889" s="58" t="s">
        <v>2134</v>
      </c>
      <c r="G889" s="58" t="s">
        <v>2133</v>
      </c>
      <c r="H889" s="61"/>
      <c r="I889" s="59"/>
    </row>
    <row r="890" spans="2:9" x14ac:dyDescent="0.2">
      <c r="B890" s="58" t="s">
        <v>2032</v>
      </c>
      <c r="C890" s="57" t="s">
        <v>2031</v>
      </c>
      <c r="D890" s="58" t="s">
        <v>2129</v>
      </c>
      <c r="E890" s="58" t="s">
        <v>2128</v>
      </c>
      <c r="F890" s="58" t="s">
        <v>2136</v>
      </c>
      <c r="G890" s="58" t="s">
        <v>2135</v>
      </c>
      <c r="H890" s="61"/>
      <c r="I890" s="59"/>
    </row>
    <row r="891" spans="2:9" x14ac:dyDescent="0.2">
      <c r="B891" s="58" t="s">
        <v>2032</v>
      </c>
      <c r="C891" s="57" t="s">
        <v>2031</v>
      </c>
      <c r="D891" s="58" t="s">
        <v>2129</v>
      </c>
      <c r="E891" s="58" t="s">
        <v>2128</v>
      </c>
      <c r="F891" s="58" t="s">
        <v>2138</v>
      </c>
      <c r="G891" s="58" t="s">
        <v>2137</v>
      </c>
      <c r="H891" s="61"/>
      <c r="I891" s="59"/>
    </row>
    <row r="892" spans="2:9" x14ac:dyDescent="0.2">
      <c r="B892" s="58" t="s">
        <v>2032</v>
      </c>
      <c r="C892" s="57" t="s">
        <v>2031</v>
      </c>
      <c r="D892" s="58" t="s">
        <v>2140</v>
      </c>
      <c r="E892" s="58" t="s">
        <v>2139</v>
      </c>
      <c r="F892" s="58" t="s">
        <v>2140</v>
      </c>
      <c r="G892" s="58" t="s">
        <v>2141</v>
      </c>
      <c r="H892" s="61"/>
      <c r="I892" s="59"/>
    </row>
    <row r="893" spans="2:9" x14ac:dyDescent="0.2">
      <c r="B893" s="58" t="s">
        <v>2032</v>
      </c>
      <c r="C893" s="57" t="s">
        <v>2031</v>
      </c>
      <c r="D893" s="58" t="s">
        <v>2140</v>
      </c>
      <c r="E893" s="58" t="s">
        <v>2139</v>
      </c>
      <c r="F893" s="58" t="s">
        <v>2143</v>
      </c>
      <c r="G893" s="58" t="s">
        <v>2142</v>
      </c>
      <c r="H893" s="61"/>
      <c r="I893" s="59"/>
    </row>
    <row r="894" spans="2:9" x14ac:dyDescent="0.2">
      <c r="B894" s="58" t="s">
        <v>2032</v>
      </c>
      <c r="C894" s="57" t="s">
        <v>2031</v>
      </c>
      <c r="D894" s="58" t="s">
        <v>2140</v>
      </c>
      <c r="E894" s="58" t="s">
        <v>2139</v>
      </c>
      <c r="F894" s="58" t="s">
        <v>2145</v>
      </c>
      <c r="G894" s="58" t="s">
        <v>2144</v>
      </c>
      <c r="H894" s="61"/>
      <c r="I894" s="59"/>
    </row>
    <row r="895" spans="2:9" x14ac:dyDescent="0.2">
      <c r="B895" s="58" t="s">
        <v>2032</v>
      </c>
      <c r="C895" s="57" t="s">
        <v>2031</v>
      </c>
      <c r="D895" s="58" t="s">
        <v>2140</v>
      </c>
      <c r="E895" s="58" t="s">
        <v>2139</v>
      </c>
      <c r="F895" s="58" t="s">
        <v>2147</v>
      </c>
      <c r="G895" s="58" t="s">
        <v>2146</v>
      </c>
      <c r="H895" s="61"/>
      <c r="I895" s="59"/>
    </row>
    <row r="896" spans="2:9" x14ac:dyDescent="0.2">
      <c r="B896" s="58" t="s">
        <v>2032</v>
      </c>
      <c r="C896" s="57" t="s">
        <v>2031</v>
      </c>
      <c r="D896" s="58" t="s">
        <v>2140</v>
      </c>
      <c r="E896" s="58" t="s">
        <v>2139</v>
      </c>
      <c r="F896" s="58" t="s">
        <v>2149</v>
      </c>
      <c r="G896" s="58" t="s">
        <v>2148</v>
      </c>
      <c r="H896" s="61"/>
      <c r="I896" s="59"/>
    </row>
    <row r="897" spans="2:9" x14ac:dyDescent="0.2">
      <c r="B897" s="58" t="s">
        <v>2032</v>
      </c>
      <c r="C897" s="57" t="s">
        <v>2031</v>
      </c>
      <c r="D897" s="58" t="s">
        <v>2151</v>
      </c>
      <c r="E897" s="58" t="s">
        <v>2150</v>
      </c>
      <c r="F897" s="58" t="s">
        <v>2151</v>
      </c>
      <c r="G897" s="58" t="s">
        <v>2152</v>
      </c>
      <c r="H897" s="61"/>
      <c r="I897" s="59"/>
    </row>
    <row r="898" spans="2:9" x14ac:dyDescent="0.2">
      <c r="B898" s="58" t="s">
        <v>2032</v>
      </c>
      <c r="C898" s="57" t="s">
        <v>2031</v>
      </c>
      <c r="D898" s="58" t="s">
        <v>2151</v>
      </c>
      <c r="E898" s="58" t="s">
        <v>2150</v>
      </c>
      <c r="F898" s="58" t="s">
        <v>2154</v>
      </c>
      <c r="G898" s="58" t="s">
        <v>2153</v>
      </c>
      <c r="H898" s="61"/>
      <c r="I898" s="59"/>
    </row>
    <row r="899" spans="2:9" x14ac:dyDescent="0.2">
      <c r="B899" s="58" t="s">
        <v>2032</v>
      </c>
      <c r="C899" s="57" t="s">
        <v>2031</v>
      </c>
      <c r="D899" s="58" t="s">
        <v>2151</v>
      </c>
      <c r="E899" s="58" t="s">
        <v>2150</v>
      </c>
      <c r="F899" s="58" t="s">
        <v>2156</v>
      </c>
      <c r="G899" s="58" t="s">
        <v>2155</v>
      </c>
      <c r="H899" s="61"/>
      <c r="I899" s="59"/>
    </row>
    <row r="900" spans="2:9" x14ac:dyDescent="0.2">
      <c r="B900" s="58" t="s">
        <v>2032</v>
      </c>
      <c r="C900" s="57" t="s">
        <v>2031</v>
      </c>
      <c r="D900" s="58" t="s">
        <v>2158</v>
      </c>
      <c r="E900" s="58" t="s">
        <v>2157</v>
      </c>
      <c r="F900" s="58" t="s">
        <v>2158</v>
      </c>
      <c r="G900" s="58" t="s">
        <v>2159</v>
      </c>
      <c r="H900" s="61"/>
      <c r="I900" s="59"/>
    </row>
    <row r="901" spans="2:9" x14ac:dyDescent="0.2">
      <c r="B901" s="58" t="s">
        <v>2032</v>
      </c>
      <c r="C901" s="57" t="s">
        <v>2031</v>
      </c>
      <c r="D901" s="58" t="s">
        <v>2161</v>
      </c>
      <c r="E901" s="58" t="s">
        <v>2160</v>
      </c>
      <c r="F901" s="58" t="s">
        <v>416</v>
      </c>
      <c r="G901" s="58" t="s">
        <v>2162</v>
      </c>
      <c r="H901" s="61"/>
      <c r="I901" s="59"/>
    </row>
    <row r="902" spans="2:9" x14ac:dyDescent="0.2">
      <c r="B902" s="58" t="s">
        <v>2032</v>
      </c>
      <c r="C902" s="57" t="s">
        <v>2031</v>
      </c>
      <c r="D902" s="58" t="s">
        <v>2161</v>
      </c>
      <c r="E902" s="58" t="s">
        <v>2160</v>
      </c>
      <c r="F902" s="58" t="s">
        <v>2164</v>
      </c>
      <c r="G902" s="58" t="s">
        <v>2163</v>
      </c>
      <c r="H902" s="61"/>
      <c r="I902" s="59"/>
    </row>
    <row r="903" spans="2:9" x14ac:dyDescent="0.2">
      <c r="B903" s="58" t="s">
        <v>2166</v>
      </c>
      <c r="C903" s="57" t="s">
        <v>2165</v>
      </c>
      <c r="D903" s="58" t="s">
        <v>2168</v>
      </c>
      <c r="E903" s="58" t="s">
        <v>2167</v>
      </c>
      <c r="F903" s="58" t="s">
        <v>2168</v>
      </c>
      <c r="G903" s="58" t="s">
        <v>2169</v>
      </c>
      <c r="H903" s="61"/>
      <c r="I903" s="59"/>
    </row>
    <row r="904" spans="2:9" x14ac:dyDescent="0.2">
      <c r="B904" s="58" t="s">
        <v>2166</v>
      </c>
      <c r="C904" s="57" t="s">
        <v>2165</v>
      </c>
      <c r="D904" s="58" t="s">
        <v>2168</v>
      </c>
      <c r="E904" s="58" t="s">
        <v>2167</v>
      </c>
      <c r="F904" s="58" t="s">
        <v>2171</v>
      </c>
      <c r="G904" s="58" t="s">
        <v>2170</v>
      </c>
      <c r="H904" s="61"/>
      <c r="I904" s="59"/>
    </row>
    <row r="905" spans="2:9" x14ac:dyDescent="0.2">
      <c r="B905" s="58" t="s">
        <v>2166</v>
      </c>
      <c r="C905" s="57" t="s">
        <v>2165</v>
      </c>
      <c r="D905" s="58" t="s">
        <v>2168</v>
      </c>
      <c r="E905" s="58" t="s">
        <v>2167</v>
      </c>
      <c r="F905" s="58" t="s">
        <v>2173</v>
      </c>
      <c r="G905" s="58" t="s">
        <v>2172</v>
      </c>
      <c r="H905" s="61"/>
      <c r="I905" s="59"/>
    </row>
    <row r="906" spans="2:9" x14ac:dyDescent="0.2">
      <c r="B906" s="58" t="s">
        <v>2166</v>
      </c>
      <c r="C906" s="57" t="s">
        <v>2165</v>
      </c>
      <c r="D906" s="58" t="s">
        <v>2168</v>
      </c>
      <c r="E906" s="58" t="s">
        <v>2167</v>
      </c>
      <c r="F906" s="58" t="s">
        <v>2175</v>
      </c>
      <c r="G906" s="58" t="s">
        <v>2174</v>
      </c>
      <c r="H906" s="61"/>
      <c r="I906" s="59"/>
    </row>
    <row r="907" spans="2:9" x14ac:dyDescent="0.2">
      <c r="B907" s="58" t="s">
        <v>2166</v>
      </c>
      <c r="C907" s="57" t="s">
        <v>2165</v>
      </c>
      <c r="D907" s="58" t="s">
        <v>2168</v>
      </c>
      <c r="E907" s="58" t="s">
        <v>2167</v>
      </c>
      <c r="F907" s="58" t="s">
        <v>2177</v>
      </c>
      <c r="G907" s="58" t="s">
        <v>2176</v>
      </c>
      <c r="H907" s="61"/>
      <c r="I907" s="59"/>
    </row>
    <row r="908" spans="2:9" x14ac:dyDescent="0.2">
      <c r="B908" s="58" t="s">
        <v>2166</v>
      </c>
      <c r="C908" s="57" t="s">
        <v>2165</v>
      </c>
      <c r="D908" s="58" t="s">
        <v>2168</v>
      </c>
      <c r="E908" s="58" t="s">
        <v>2167</v>
      </c>
      <c r="F908" s="58" t="s">
        <v>2179</v>
      </c>
      <c r="G908" s="58" t="s">
        <v>2178</v>
      </c>
      <c r="H908" s="61"/>
      <c r="I908" s="59"/>
    </row>
    <row r="909" spans="2:9" x14ac:dyDescent="0.2">
      <c r="B909" s="58" t="s">
        <v>2166</v>
      </c>
      <c r="C909" s="57" t="s">
        <v>2165</v>
      </c>
      <c r="D909" s="58" t="s">
        <v>2168</v>
      </c>
      <c r="E909" s="58" t="s">
        <v>2167</v>
      </c>
      <c r="F909" s="58" t="s">
        <v>2181</v>
      </c>
      <c r="G909" s="58" t="s">
        <v>2180</v>
      </c>
      <c r="H909" s="61"/>
      <c r="I909" s="59"/>
    </row>
    <row r="910" spans="2:9" x14ac:dyDescent="0.2">
      <c r="B910" s="58" t="s">
        <v>2166</v>
      </c>
      <c r="C910" s="57" t="s">
        <v>2165</v>
      </c>
      <c r="D910" s="58" t="s">
        <v>2168</v>
      </c>
      <c r="E910" s="58" t="s">
        <v>2167</v>
      </c>
      <c r="F910" s="58" t="s">
        <v>2183</v>
      </c>
      <c r="G910" s="58" t="s">
        <v>2182</v>
      </c>
      <c r="H910" s="61"/>
      <c r="I910" s="59"/>
    </row>
    <row r="911" spans="2:9" x14ac:dyDescent="0.2">
      <c r="B911" s="58" t="s">
        <v>2166</v>
      </c>
      <c r="C911" s="57" t="s">
        <v>2165</v>
      </c>
      <c r="D911" s="58" t="s">
        <v>2185</v>
      </c>
      <c r="E911" s="58" t="s">
        <v>2184</v>
      </c>
      <c r="F911" s="58" t="s">
        <v>2185</v>
      </c>
      <c r="G911" s="58" t="s">
        <v>2186</v>
      </c>
      <c r="H911" s="61"/>
      <c r="I911" s="59"/>
    </row>
    <row r="912" spans="2:9" x14ac:dyDescent="0.2">
      <c r="B912" s="58" t="s">
        <v>2166</v>
      </c>
      <c r="C912" s="57" t="s">
        <v>2165</v>
      </c>
      <c r="D912" s="58" t="s">
        <v>2185</v>
      </c>
      <c r="E912" s="58" t="s">
        <v>2184</v>
      </c>
      <c r="F912" s="58" t="s">
        <v>2188</v>
      </c>
      <c r="G912" s="58" t="s">
        <v>2187</v>
      </c>
      <c r="H912" s="61"/>
      <c r="I912" s="59"/>
    </row>
    <row r="913" spans="2:9" x14ac:dyDescent="0.2">
      <c r="B913" s="58" t="s">
        <v>2166</v>
      </c>
      <c r="C913" s="57" t="s">
        <v>2165</v>
      </c>
      <c r="D913" s="58" t="s">
        <v>2185</v>
      </c>
      <c r="E913" s="58" t="s">
        <v>2184</v>
      </c>
      <c r="F913" s="58" t="s">
        <v>2190</v>
      </c>
      <c r="G913" s="58" t="s">
        <v>2189</v>
      </c>
      <c r="H913" s="61"/>
      <c r="I913" s="59"/>
    </row>
    <row r="914" spans="2:9" x14ac:dyDescent="0.2">
      <c r="B914" s="58" t="s">
        <v>2166</v>
      </c>
      <c r="C914" s="57" t="s">
        <v>2165</v>
      </c>
      <c r="D914" s="58" t="s">
        <v>2185</v>
      </c>
      <c r="E914" s="58" t="s">
        <v>2184</v>
      </c>
      <c r="F914" s="58" t="s">
        <v>2192</v>
      </c>
      <c r="G914" s="58" t="s">
        <v>2191</v>
      </c>
      <c r="H914" s="61"/>
      <c r="I914" s="59"/>
    </row>
    <row r="915" spans="2:9" x14ac:dyDescent="0.2">
      <c r="B915" s="58" t="s">
        <v>2166</v>
      </c>
      <c r="C915" s="57" t="s">
        <v>2165</v>
      </c>
      <c r="D915" s="58" t="s">
        <v>2194</v>
      </c>
      <c r="E915" s="58" t="s">
        <v>2193</v>
      </c>
      <c r="F915" s="58" t="s">
        <v>2194</v>
      </c>
      <c r="G915" s="58" t="s">
        <v>2195</v>
      </c>
      <c r="H915" s="61"/>
      <c r="I915" s="59"/>
    </row>
    <row r="916" spans="2:9" x14ac:dyDescent="0.2">
      <c r="B916" s="58" t="s">
        <v>2166</v>
      </c>
      <c r="C916" s="57" t="s">
        <v>2165</v>
      </c>
      <c r="D916" s="58" t="s">
        <v>2194</v>
      </c>
      <c r="E916" s="58" t="s">
        <v>2193</v>
      </c>
      <c r="F916" s="58" t="s">
        <v>2197</v>
      </c>
      <c r="G916" s="58" t="s">
        <v>2196</v>
      </c>
      <c r="H916" s="61"/>
      <c r="I916" s="59"/>
    </row>
    <row r="917" spans="2:9" x14ac:dyDescent="0.2">
      <c r="B917" s="58" t="s">
        <v>2166</v>
      </c>
      <c r="C917" s="57" t="s">
        <v>2165</v>
      </c>
      <c r="D917" s="58" t="s">
        <v>2194</v>
      </c>
      <c r="E917" s="58" t="s">
        <v>2193</v>
      </c>
      <c r="F917" s="58" t="s">
        <v>2199</v>
      </c>
      <c r="G917" s="58" t="s">
        <v>2198</v>
      </c>
      <c r="H917" s="61"/>
      <c r="I917" s="59"/>
    </row>
    <row r="918" spans="2:9" x14ac:dyDescent="0.2">
      <c r="B918" s="58" t="s">
        <v>2166</v>
      </c>
      <c r="C918" s="57" t="s">
        <v>2165</v>
      </c>
      <c r="D918" s="58" t="s">
        <v>2194</v>
      </c>
      <c r="E918" s="58" t="s">
        <v>2193</v>
      </c>
      <c r="F918" s="58" t="s">
        <v>2201</v>
      </c>
      <c r="G918" s="58" t="s">
        <v>2200</v>
      </c>
      <c r="H918" s="61"/>
      <c r="I918" s="59"/>
    </row>
    <row r="919" spans="2:9" x14ac:dyDescent="0.2">
      <c r="B919" s="58" t="s">
        <v>2166</v>
      </c>
      <c r="C919" s="57" t="s">
        <v>2165</v>
      </c>
      <c r="D919" s="58" t="s">
        <v>2194</v>
      </c>
      <c r="E919" s="58" t="s">
        <v>2193</v>
      </c>
      <c r="F919" s="58" t="s">
        <v>966</v>
      </c>
      <c r="G919" s="58" t="s">
        <v>2202</v>
      </c>
      <c r="H919" s="61"/>
      <c r="I919" s="59"/>
    </row>
    <row r="920" spans="2:9" x14ac:dyDescent="0.2">
      <c r="B920" s="58" t="s">
        <v>2166</v>
      </c>
      <c r="C920" s="57" t="s">
        <v>2165</v>
      </c>
      <c r="D920" s="58" t="s">
        <v>2194</v>
      </c>
      <c r="E920" s="58" t="s">
        <v>2193</v>
      </c>
      <c r="F920" s="58" t="s">
        <v>2204</v>
      </c>
      <c r="G920" s="58" t="s">
        <v>2203</v>
      </c>
      <c r="H920" s="61"/>
      <c r="I920" s="59"/>
    </row>
    <row r="921" spans="2:9" x14ac:dyDescent="0.2">
      <c r="B921" s="58" t="s">
        <v>2166</v>
      </c>
      <c r="C921" s="57" t="s">
        <v>2165</v>
      </c>
      <c r="D921" s="58" t="s">
        <v>2206</v>
      </c>
      <c r="E921" s="58" t="s">
        <v>2205</v>
      </c>
      <c r="F921" s="58" t="s">
        <v>2208</v>
      </c>
      <c r="G921" s="58" t="s">
        <v>2207</v>
      </c>
      <c r="H921" s="61"/>
      <c r="I921" s="59"/>
    </row>
    <row r="922" spans="2:9" x14ac:dyDescent="0.2">
      <c r="B922" s="58" t="s">
        <v>2166</v>
      </c>
      <c r="C922" s="57" t="s">
        <v>2165</v>
      </c>
      <c r="D922" s="58" t="s">
        <v>2206</v>
      </c>
      <c r="E922" s="58" t="s">
        <v>2205</v>
      </c>
      <c r="F922" s="58" t="s">
        <v>2210</v>
      </c>
      <c r="G922" s="58" t="s">
        <v>2209</v>
      </c>
      <c r="H922" s="61"/>
      <c r="I922" s="59"/>
    </row>
    <row r="923" spans="2:9" x14ac:dyDescent="0.2">
      <c r="B923" s="58" t="s">
        <v>2166</v>
      </c>
      <c r="C923" s="57" t="s">
        <v>2165</v>
      </c>
      <c r="D923" s="58" t="s">
        <v>2206</v>
      </c>
      <c r="E923" s="58" t="s">
        <v>2205</v>
      </c>
      <c r="F923" s="58" t="s">
        <v>2212</v>
      </c>
      <c r="G923" s="58" t="s">
        <v>2211</v>
      </c>
      <c r="H923" s="61"/>
      <c r="I923" s="59"/>
    </row>
    <row r="924" spans="2:9" x14ac:dyDescent="0.2">
      <c r="B924" s="58" t="s">
        <v>2166</v>
      </c>
      <c r="C924" s="57" t="s">
        <v>2165</v>
      </c>
      <c r="D924" s="58" t="s">
        <v>2206</v>
      </c>
      <c r="E924" s="58" t="s">
        <v>2205</v>
      </c>
      <c r="F924" s="58" t="s">
        <v>2214</v>
      </c>
      <c r="G924" s="58" t="s">
        <v>2213</v>
      </c>
      <c r="H924" s="61"/>
      <c r="I924" s="59"/>
    </row>
    <row r="925" spans="2:9" x14ac:dyDescent="0.2">
      <c r="B925" s="58" t="s">
        <v>2166</v>
      </c>
      <c r="C925" s="57" t="s">
        <v>2165</v>
      </c>
      <c r="D925" s="58" t="s">
        <v>2206</v>
      </c>
      <c r="E925" s="58" t="s">
        <v>2205</v>
      </c>
      <c r="F925" s="58" t="s">
        <v>2216</v>
      </c>
      <c r="G925" s="58" t="s">
        <v>2215</v>
      </c>
      <c r="H925" s="61"/>
      <c r="I925" s="59"/>
    </row>
    <row r="926" spans="2:9" x14ac:dyDescent="0.2">
      <c r="B926" s="58" t="s">
        <v>2166</v>
      </c>
      <c r="C926" s="57" t="s">
        <v>2165</v>
      </c>
      <c r="D926" s="58" t="s">
        <v>2206</v>
      </c>
      <c r="E926" s="58" t="s">
        <v>2205</v>
      </c>
      <c r="F926" s="58" t="s">
        <v>2218</v>
      </c>
      <c r="G926" s="58" t="s">
        <v>2217</v>
      </c>
      <c r="H926" s="61"/>
      <c r="I926" s="59"/>
    </row>
    <row r="927" spans="2:9" x14ac:dyDescent="0.2">
      <c r="B927" s="58" t="s">
        <v>2166</v>
      </c>
      <c r="C927" s="57" t="s">
        <v>2165</v>
      </c>
      <c r="D927" s="58" t="s">
        <v>2220</v>
      </c>
      <c r="E927" s="58" t="s">
        <v>2219</v>
      </c>
      <c r="F927" s="58" t="s">
        <v>2220</v>
      </c>
      <c r="G927" s="58" t="s">
        <v>2221</v>
      </c>
      <c r="H927" s="61"/>
      <c r="I927" s="59"/>
    </row>
    <row r="928" spans="2:9" x14ac:dyDescent="0.2">
      <c r="B928" s="58" t="s">
        <v>2223</v>
      </c>
      <c r="C928" s="57" t="s">
        <v>2222</v>
      </c>
      <c r="D928" s="58" t="s">
        <v>2223</v>
      </c>
      <c r="E928" s="58" t="s">
        <v>2224</v>
      </c>
      <c r="F928" s="58" t="s">
        <v>2226</v>
      </c>
      <c r="G928" s="58" t="s">
        <v>2225</v>
      </c>
      <c r="H928" s="61"/>
      <c r="I928" s="59"/>
    </row>
    <row r="929" spans="2:9" x14ac:dyDescent="0.2">
      <c r="B929" s="58" t="s">
        <v>2223</v>
      </c>
      <c r="C929" s="57" t="s">
        <v>2222</v>
      </c>
      <c r="D929" s="58" t="s">
        <v>2223</v>
      </c>
      <c r="E929" s="58" t="s">
        <v>2224</v>
      </c>
      <c r="F929" s="58" t="s">
        <v>2228</v>
      </c>
      <c r="G929" s="58" t="s">
        <v>2227</v>
      </c>
      <c r="H929" s="61"/>
      <c r="I929" s="59"/>
    </row>
    <row r="930" spans="2:9" x14ac:dyDescent="0.2">
      <c r="B930" s="58" t="s">
        <v>2223</v>
      </c>
      <c r="C930" s="57" t="s">
        <v>2222</v>
      </c>
      <c r="D930" s="58" t="s">
        <v>2223</v>
      </c>
      <c r="E930" s="58" t="s">
        <v>2224</v>
      </c>
      <c r="F930" s="58" t="s">
        <v>2010</v>
      </c>
      <c r="G930" s="58" t="s">
        <v>2229</v>
      </c>
      <c r="H930" s="61"/>
      <c r="I930" s="59"/>
    </row>
    <row r="931" spans="2:9" x14ac:dyDescent="0.2">
      <c r="B931" s="58" t="s">
        <v>2223</v>
      </c>
      <c r="C931" s="57" t="s">
        <v>2222</v>
      </c>
      <c r="D931" s="58" t="s">
        <v>2223</v>
      </c>
      <c r="E931" s="58" t="s">
        <v>2224</v>
      </c>
      <c r="F931" s="58" t="s">
        <v>2231</v>
      </c>
      <c r="G931" s="58" t="s">
        <v>2230</v>
      </c>
      <c r="H931" s="61"/>
      <c r="I931" s="59"/>
    </row>
    <row r="932" spans="2:9" x14ac:dyDescent="0.2">
      <c r="B932" s="58" t="s">
        <v>2223</v>
      </c>
      <c r="C932" s="57" t="s">
        <v>2222</v>
      </c>
      <c r="D932" s="58" t="s">
        <v>2223</v>
      </c>
      <c r="E932" s="58" t="s">
        <v>2224</v>
      </c>
      <c r="F932" s="58" t="s">
        <v>2233</v>
      </c>
      <c r="G932" s="58" t="s">
        <v>2232</v>
      </c>
      <c r="H932" s="61"/>
      <c r="I932" s="59"/>
    </row>
    <row r="933" spans="2:9" x14ac:dyDescent="0.2">
      <c r="B933" s="58" t="s">
        <v>2223</v>
      </c>
      <c r="C933" s="57" t="s">
        <v>2222</v>
      </c>
      <c r="D933" s="58" t="s">
        <v>2223</v>
      </c>
      <c r="E933" s="58" t="s">
        <v>2224</v>
      </c>
      <c r="F933" s="58" t="s">
        <v>2235</v>
      </c>
      <c r="G933" s="58" t="s">
        <v>2234</v>
      </c>
      <c r="H933" s="61"/>
      <c r="I933" s="59"/>
    </row>
    <row r="934" spans="2:9" x14ac:dyDescent="0.2">
      <c r="B934" s="58" t="s">
        <v>2223</v>
      </c>
      <c r="C934" s="57" t="s">
        <v>2222</v>
      </c>
      <c r="D934" s="58" t="s">
        <v>2223</v>
      </c>
      <c r="E934" s="58" t="s">
        <v>2224</v>
      </c>
      <c r="F934" s="58" t="s">
        <v>2237</v>
      </c>
      <c r="G934" s="58" t="s">
        <v>2236</v>
      </c>
      <c r="H934" s="61"/>
      <c r="I934" s="59"/>
    </row>
    <row r="935" spans="2:9" x14ac:dyDescent="0.2">
      <c r="B935" s="58" t="s">
        <v>2223</v>
      </c>
      <c r="C935" s="57" t="s">
        <v>2222</v>
      </c>
      <c r="D935" s="58" t="s">
        <v>2223</v>
      </c>
      <c r="E935" s="58" t="s">
        <v>2224</v>
      </c>
      <c r="F935" s="58" t="s">
        <v>2239</v>
      </c>
      <c r="G935" s="58" t="s">
        <v>2238</v>
      </c>
      <c r="H935" s="61"/>
      <c r="I935" s="59"/>
    </row>
    <row r="936" spans="2:9" x14ac:dyDescent="0.2">
      <c r="B936" s="58" t="s">
        <v>2223</v>
      </c>
      <c r="C936" s="57" t="s">
        <v>2222</v>
      </c>
      <c r="D936" s="58" t="s">
        <v>2223</v>
      </c>
      <c r="E936" s="58" t="s">
        <v>2224</v>
      </c>
      <c r="F936" s="58" t="s">
        <v>2241</v>
      </c>
      <c r="G936" s="58" t="s">
        <v>2240</v>
      </c>
      <c r="H936" s="61"/>
      <c r="I936" s="59"/>
    </row>
    <row r="937" spans="2:9" x14ac:dyDescent="0.2">
      <c r="B937" s="58" t="s">
        <v>2223</v>
      </c>
      <c r="C937" s="57" t="s">
        <v>2222</v>
      </c>
      <c r="D937" s="58" t="s">
        <v>2223</v>
      </c>
      <c r="E937" s="58" t="s">
        <v>2224</v>
      </c>
      <c r="F937" s="58" t="s">
        <v>2243</v>
      </c>
      <c r="G937" s="58" t="s">
        <v>2242</v>
      </c>
      <c r="H937" s="61"/>
      <c r="I937" s="59"/>
    </row>
    <row r="938" spans="2:9" x14ac:dyDescent="0.2">
      <c r="B938" s="58" t="s">
        <v>2223</v>
      </c>
      <c r="C938" s="57" t="s">
        <v>2222</v>
      </c>
      <c r="D938" s="58" t="s">
        <v>2223</v>
      </c>
      <c r="E938" s="58" t="s">
        <v>2224</v>
      </c>
      <c r="F938" s="58" t="s">
        <v>226</v>
      </c>
      <c r="G938" s="58" t="s">
        <v>2244</v>
      </c>
      <c r="H938" s="61"/>
      <c r="I938" s="59"/>
    </row>
    <row r="939" spans="2:9" x14ac:dyDescent="0.2">
      <c r="B939" s="58" t="s">
        <v>2223</v>
      </c>
      <c r="C939" s="57" t="s">
        <v>2222</v>
      </c>
      <c r="D939" s="58" t="s">
        <v>2223</v>
      </c>
      <c r="E939" s="58" t="s">
        <v>2224</v>
      </c>
      <c r="F939" s="58" t="s">
        <v>2246</v>
      </c>
      <c r="G939" s="58" t="s">
        <v>2245</v>
      </c>
      <c r="H939" s="61"/>
      <c r="I939" s="59"/>
    </row>
    <row r="940" spans="2:9" x14ac:dyDescent="0.2">
      <c r="B940" s="58" t="s">
        <v>2223</v>
      </c>
      <c r="C940" s="57" t="s">
        <v>2222</v>
      </c>
      <c r="D940" s="58" t="s">
        <v>2223</v>
      </c>
      <c r="E940" s="58" t="s">
        <v>2224</v>
      </c>
      <c r="F940" s="58" t="s">
        <v>2248</v>
      </c>
      <c r="G940" s="58" t="s">
        <v>2247</v>
      </c>
      <c r="H940" s="61"/>
      <c r="I940" s="59"/>
    </row>
    <row r="941" spans="2:9" x14ac:dyDescent="0.2">
      <c r="B941" s="58" t="s">
        <v>2223</v>
      </c>
      <c r="C941" s="57" t="s">
        <v>2222</v>
      </c>
      <c r="D941" s="58" t="s">
        <v>2223</v>
      </c>
      <c r="E941" s="58" t="s">
        <v>2224</v>
      </c>
      <c r="F941" s="58" t="s">
        <v>636</v>
      </c>
      <c r="G941" s="58" t="s">
        <v>2249</v>
      </c>
      <c r="H941" s="61"/>
      <c r="I941" s="59"/>
    </row>
    <row r="942" spans="2:9" x14ac:dyDescent="0.2">
      <c r="B942" s="58" t="s">
        <v>2223</v>
      </c>
      <c r="C942" s="57" t="s">
        <v>2222</v>
      </c>
      <c r="D942" s="58" t="s">
        <v>2251</v>
      </c>
      <c r="E942" s="58" t="s">
        <v>2250</v>
      </c>
      <c r="F942" s="58" t="s">
        <v>2251</v>
      </c>
      <c r="G942" s="58" t="s">
        <v>2252</v>
      </c>
      <c r="H942" s="61"/>
      <c r="I942" s="59"/>
    </row>
    <row r="943" spans="2:9" x14ac:dyDescent="0.2">
      <c r="B943" s="58" t="s">
        <v>2223</v>
      </c>
      <c r="C943" s="57" t="s">
        <v>2222</v>
      </c>
      <c r="D943" s="58" t="s">
        <v>2251</v>
      </c>
      <c r="E943" s="58" t="s">
        <v>2250</v>
      </c>
      <c r="F943" s="58" t="s">
        <v>2254</v>
      </c>
      <c r="G943" s="58" t="s">
        <v>2253</v>
      </c>
      <c r="H943" s="61"/>
      <c r="I943" s="59"/>
    </row>
    <row r="944" spans="2:9" x14ac:dyDescent="0.2">
      <c r="B944" s="58" t="s">
        <v>2223</v>
      </c>
      <c r="C944" s="57" t="s">
        <v>2222</v>
      </c>
      <c r="D944" s="58" t="s">
        <v>2251</v>
      </c>
      <c r="E944" s="58" t="s">
        <v>2250</v>
      </c>
      <c r="F944" s="58" t="s">
        <v>2256</v>
      </c>
      <c r="G944" s="58" t="s">
        <v>2255</v>
      </c>
      <c r="H944" s="61"/>
      <c r="I944" s="59"/>
    </row>
    <row r="945" spans="2:9" x14ac:dyDescent="0.2">
      <c r="B945" s="58" t="s">
        <v>2223</v>
      </c>
      <c r="C945" s="57" t="s">
        <v>2222</v>
      </c>
      <c r="D945" s="58" t="s">
        <v>1233</v>
      </c>
      <c r="E945" s="58" t="s">
        <v>2257</v>
      </c>
      <c r="F945" s="58" t="s">
        <v>1233</v>
      </c>
      <c r="G945" s="58" t="s">
        <v>2258</v>
      </c>
      <c r="H945" s="61"/>
      <c r="I945" s="59"/>
    </row>
    <row r="946" spans="2:9" x14ac:dyDescent="0.2">
      <c r="B946" s="58" t="s">
        <v>2223</v>
      </c>
      <c r="C946" s="57" t="s">
        <v>2222</v>
      </c>
      <c r="D946" s="58" t="s">
        <v>1233</v>
      </c>
      <c r="E946" s="58" t="s">
        <v>2257</v>
      </c>
      <c r="F946" s="58" t="s">
        <v>873</v>
      </c>
      <c r="G946" s="58" t="s">
        <v>2259</v>
      </c>
      <c r="H946" s="61"/>
      <c r="I946" s="59"/>
    </row>
    <row r="947" spans="2:9" x14ac:dyDescent="0.2">
      <c r="B947" s="58" t="s">
        <v>2223</v>
      </c>
      <c r="C947" s="57" t="s">
        <v>2222</v>
      </c>
      <c r="D947" s="58" t="s">
        <v>2261</v>
      </c>
      <c r="E947" s="58" t="s">
        <v>2260</v>
      </c>
      <c r="F947" s="58" t="s">
        <v>2261</v>
      </c>
      <c r="G947" s="58" t="s">
        <v>2262</v>
      </c>
      <c r="H947" s="61"/>
      <c r="I947" s="59"/>
    </row>
    <row r="948" spans="2:9" x14ac:dyDescent="0.2">
      <c r="B948" s="58" t="s">
        <v>2223</v>
      </c>
      <c r="C948" s="57" t="s">
        <v>2222</v>
      </c>
      <c r="D948" s="58" t="s">
        <v>2261</v>
      </c>
      <c r="E948" s="58" t="s">
        <v>2260</v>
      </c>
      <c r="F948" s="58" t="s">
        <v>2264</v>
      </c>
      <c r="G948" s="58" t="s">
        <v>2263</v>
      </c>
      <c r="H948" s="61"/>
      <c r="I948" s="59"/>
    </row>
    <row r="949" spans="2:9" x14ac:dyDescent="0.2">
      <c r="B949" s="58" t="s">
        <v>1961</v>
      </c>
      <c r="C949" s="57" t="s">
        <v>2265</v>
      </c>
      <c r="D949" s="58" t="s">
        <v>2267</v>
      </c>
      <c r="E949" s="58" t="s">
        <v>2266</v>
      </c>
      <c r="F949" s="58" t="s">
        <v>2269</v>
      </c>
      <c r="G949" s="58" t="s">
        <v>2268</v>
      </c>
      <c r="H949" s="61" t="s">
        <v>2271</v>
      </c>
      <c r="I949" s="59" t="s">
        <v>2270</v>
      </c>
    </row>
    <row r="950" spans="2:9" x14ac:dyDescent="0.2">
      <c r="B950" s="58" t="s">
        <v>1961</v>
      </c>
      <c r="C950" s="57" t="s">
        <v>2265</v>
      </c>
      <c r="D950" s="58" t="s">
        <v>2267</v>
      </c>
      <c r="E950" s="58" t="s">
        <v>2266</v>
      </c>
      <c r="F950" s="58" t="s">
        <v>2269</v>
      </c>
      <c r="G950" s="58" t="s">
        <v>2268</v>
      </c>
      <c r="H950" s="61" t="s">
        <v>2273</v>
      </c>
      <c r="I950" s="59" t="s">
        <v>2272</v>
      </c>
    </row>
    <row r="951" spans="2:9" x14ac:dyDescent="0.2">
      <c r="B951" s="58" t="s">
        <v>1961</v>
      </c>
      <c r="C951" s="57" t="s">
        <v>2265</v>
      </c>
      <c r="D951" s="58" t="s">
        <v>2267</v>
      </c>
      <c r="E951" s="58" t="s">
        <v>2266</v>
      </c>
      <c r="F951" s="58" t="s">
        <v>2269</v>
      </c>
      <c r="G951" s="58" t="s">
        <v>2268</v>
      </c>
      <c r="H951" s="61" t="s">
        <v>2275</v>
      </c>
      <c r="I951" s="59" t="s">
        <v>2274</v>
      </c>
    </row>
    <row r="952" spans="2:9" x14ac:dyDescent="0.2">
      <c r="B952" s="58" t="s">
        <v>1961</v>
      </c>
      <c r="C952" s="57" t="s">
        <v>2265</v>
      </c>
      <c r="D952" s="58" t="s">
        <v>2267</v>
      </c>
      <c r="E952" s="58" t="s">
        <v>2266</v>
      </c>
      <c r="F952" s="58" t="s">
        <v>2269</v>
      </c>
      <c r="G952" s="58" t="s">
        <v>2268</v>
      </c>
      <c r="H952" s="61" t="s">
        <v>687</v>
      </c>
      <c r="I952" s="59" t="s">
        <v>2276</v>
      </c>
    </row>
    <row r="953" spans="2:9" x14ac:dyDescent="0.2">
      <c r="B953" s="58" t="s">
        <v>1961</v>
      </c>
      <c r="C953" s="57" t="s">
        <v>2265</v>
      </c>
      <c r="D953" s="58" t="s">
        <v>2267</v>
      </c>
      <c r="E953" s="58" t="s">
        <v>2266</v>
      </c>
      <c r="F953" s="58" t="s">
        <v>2269</v>
      </c>
      <c r="G953" s="58" t="s">
        <v>2268</v>
      </c>
      <c r="H953" s="61" t="s">
        <v>2278</v>
      </c>
      <c r="I953" s="59" t="s">
        <v>2277</v>
      </c>
    </row>
    <row r="954" spans="2:9" x14ac:dyDescent="0.2">
      <c r="B954" s="58" t="s">
        <v>1961</v>
      </c>
      <c r="C954" s="57" t="s">
        <v>2265</v>
      </c>
      <c r="D954" s="58" t="s">
        <v>2267</v>
      </c>
      <c r="E954" s="58" t="s">
        <v>2266</v>
      </c>
      <c r="F954" s="58" t="s">
        <v>2269</v>
      </c>
      <c r="G954" s="58" t="s">
        <v>2268</v>
      </c>
      <c r="H954" s="61" t="s">
        <v>2280</v>
      </c>
      <c r="I954" s="59" t="s">
        <v>2279</v>
      </c>
    </row>
    <row r="955" spans="2:9" x14ac:dyDescent="0.2">
      <c r="B955" s="58" t="s">
        <v>1961</v>
      </c>
      <c r="C955" s="57" t="s">
        <v>2265</v>
      </c>
      <c r="D955" s="58" t="s">
        <v>2267</v>
      </c>
      <c r="E955" s="58" t="s">
        <v>2266</v>
      </c>
      <c r="F955" s="58" t="s">
        <v>2269</v>
      </c>
      <c r="G955" s="58" t="s">
        <v>2268</v>
      </c>
      <c r="H955" s="61" t="s">
        <v>2282</v>
      </c>
      <c r="I955" s="59" t="s">
        <v>2281</v>
      </c>
    </row>
    <row r="956" spans="2:9" x14ac:dyDescent="0.2">
      <c r="B956" s="58" t="s">
        <v>1961</v>
      </c>
      <c r="C956" s="57" t="s">
        <v>2265</v>
      </c>
      <c r="D956" s="58" t="s">
        <v>2267</v>
      </c>
      <c r="E956" s="58" t="s">
        <v>2266</v>
      </c>
      <c r="F956" s="58" t="s">
        <v>2269</v>
      </c>
      <c r="G956" s="58" t="s">
        <v>2268</v>
      </c>
      <c r="H956" s="61" t="s">
        <v>2284</v>
      </c>
      <c r="I956" s="59" t="s">
        <v>2283</v>
      </c>
    </row>
    <row r="957" spans="2:9" x14ac:dyDescent="0.2">
      <c r="B957" s="58" t="s">
        <v>1961</v>
      </c>
      <c r="C957" s="57" t="s">
        <v>2265</v>
      </c>
      <c r="D957" s="58" t="s">
        <v>2267</v>
      </c>
      <c r="E957" s="58" t="s">
        <v>2266</v>
      </c>
      <c r="F957" s="58" t="s">
        <v>2269</v>
      </c>
      <c r="G957" s="58" t="s">
        <v>2268</v>
      </c>
      <c r="H957" s="61" t="s">
        <v>2286</v>
      </c>
      <c r="I957" s="59" t="s">
        <v>2285</v>
      </c>
    </row>
    <row r="958" spans="2:9" x14ac:dyDescent="0.2">
      <c r="B958" s="58" t="s">
        <v>1961</v>
      </c>
      <c r="C958" s="57" t="s">
        <v>2265</v>
      </c>
      <c r="D958" s="58" t="s">
        <v>2267</v>
      </c>
      <c r="E958" s="58" t="s">
        <v>2266</v>
      </c>
      <c r="F958" s="58" t="s">
        <v>2269</v>
      </c>
      <c r="G958" s="58" t="s">
        <v>2268</v>
      </c>
      <c r="H958" s="61" t="s">
        <v>2288</v>
      </c>
      <c r="I958" s="59" t="s">
        <v>2287</v>
      </c>
    </row>
    <row r="959" spans="2:9" x14ac:dyDescent="0.2">
      <c r="B959" s="58" t="s">
        <v>1961</v>
      </c>
      <c r="C959" s="57" t="s">
        <v>2265</v>
      </c>
      <c r="D959" s="58" t="s">
        <v>2267</v>
      </c>
      <c r="E959" s="58" t="s">
        <v>2266</v>
      </c>
      <c r="F959" s="58" t="s">
        <v>2269</v>
      </c>
      <c r="G959" s="58" t="s">
        <v>2268</v>
      </c>
      <c r="H959" s="61" t="s">
        <v>2290</v>
      </c>
      <c r="I959" s="59" t="s">
        <v>2289</v>
      </c>
    </row>
    <row r="960" spans="2:9" x14ac:dyDescent="0.2">
      <c r="B960" s="58" t="s">
        <v>1961</v>
      </c>
      <c r="C960" s="57" t="s">
        <v>2265</v>
      </c>
      <c r="D960" s="58" t="s">
        <v>2267</v>
      </c>
      <c r="E960" s="58" t="s">
        <v>2266</v>
      </c>
      <c r="F960" s="58" t="s">
        <v>2269</v>
      </c>
      <c r="G960" s="58" t="s">
        <v>2268</v>
      </c>
      <c r="H960" s="61" t="s">
        <v>2292</v>
      </c>
      <c r="I960" s="59" t="s">
        <v>2291</v>
      </c>
    </row>
    <row r="961" spans="2:9" x14ac:dyDescent="0.2">
      <c r="B961" s="58" t="s">
        <v>1961</v>
      </c>
      <c r="C961" s="57" t="s">
        <v>2265</v>
      </c>
      <c r="D961" s="58" t="s">
        <v>2267</v>
      </c>
      <c r="E961" s="58" t="s">
        <v>2266</v>
      </c>
      <c r="F961" s="58" t="s">
        <v>2269</v>
      </c>
      <c r="G961" s="58" t="s">
        <v>2268</v>
      </c>
      <c r="H961" s="61" t="s">
        <v>2294</v>
      </c>
      <c r="I961" s="59" t="s">
        <v>2293</v>
      </c>
    </row>
    <row r="962" spans="2:9" x14ac:dyDescent="0.2">
      <c r="B962" s="58" t="s">
        <v>1961</v>
      </c>
      <c r="C962" s="57" t="s">
        <v>2265</v>
      </c>
      <c r="D962" s="58" t="s">
        <v>2267</v>
      </c>
      <c r="E962" s="58" t="s">
        <v>2266</v>
      </c>
      <c r="F962" s="58" t="s">
        <v>2269</v>
      </c>
      <c r="G962" s="58" t="s">
        <v>2268</v>
      </c>
      <c r="H962" s="61" t="s">
        <v>1899</v>
      </c>
      <c r="I962" s="59" t="s">
        <v>2295</v>
      </c>
    </row>
    <row r="963" spans="2:9" x14ac:dyDescent="0.2">
      <c r="B963" s="58" t="s">
        <v>1961</v>
      </c>
      <c r="C963" s="57" t="s">
        <v>2265</v>
      </c>
      <c r="D963" s="58" t="s">
        <v>2267</v>
      </c>
      <c r="E963" s="58" t="s">
        <v>2266</v>
      </c>
      <c r="F963" s="58" t="s">
        <v>2269</v>
      </c>
      <c r="G963" s="58" t="s">
        <v>2268</v>
      </c>
      <c r="H963" s="61" t="s">
        <v>2297</v>
      </c>
      <c r="I963" s="59" t="s">
        <v>2296</v>
      </c>
    </row>
    <row r="964" spans="2:9" x14ac:dyDescent="0.2">
      <c r="B964" s="58" t="s">
        <v>1961</v>
      </c>
      <c r="C964" s="57" t="s">
        <v>2265</v>
      </c>
      <c r="D964" s="58" t="s">
        <v>2267</v>
      </c>
      <c r="E964" s="58" t="s">
        <v>2266</v>
      </c>
      <c r="F964" s="58" t="s">
        <v>2269</v>
      </c>
      <c r="G964" s="58" t="s">
        <v>2268</v>
      </c>
      <c r="H964" s="61" t="s">
        <v>2299</v>
      </c>
      <c r="I964" s="59" t="s">
        <v>2298</v>
      </c>
    </row>
    <row r="965" spans="2:9" x14ac:dyDescent="0.2">
      <c r="B965" s="58" t="s">
        <v>1961</v>
      </c>
      <c r="C965" s="57" t="s">
        <v>2265</v>
      </c>
      <c r="D965" s="58" t="s">
        <v>2267</v>
      </c>
      <c r="E965" s="58" t="s">
        <v>2266</v>
      </c>
      <c r="F965" s="58" t="s">
        <v>2269</v>
      </c>
      <c r="G965" s="58" t="s">
        <v>2268</v>
      </c>
      <c r="H965" s="61" t="s">
        <v>2301</v>
      </c>
      <c r="I965" s="59" t="s">
        <v>2300</v>
      </c>
    </row>
    <row r="966" spans="2:9" x14ac:dyDescent="0.2">
      <c r="B966" s="58" t="s">
        <v>1961</v>
      </c>
      <c r="C966" s="57" t="s">
        <v>2265</v>
      </c>
      <c r="D966" s="58" t="s">
        <v>2267</v>
      </c>
      <c r="E966" s="58" t="s">
        <v>2266</v>
      </c>
      <c r="F966" s="58" t="s">
        <v>2269</v>
      </c>
      <c r="G966" s="58" t="s">
        <v>2268</v>
      </c>
      <c r="H966" s="61" t="s">
        <v>2303</v>
      </c>
      <c r="I966" s="59" t="s">
        <v>2302</v>
      </c>
    </row>
    <row r="967" spans="2:9" x14ac:dyDescent="0.2">
      <c r="B967" s="58" t="s">
        <v>1961</v>
      </c>
      <c r="C967" s="57" t="s">
        <v>2265</v>
      </c>
      <c r="D967" s="58" t="s">
        <v>2267</v>
      </c>
      <c r="E967" s="58" t="s">
        <v>2266</v>
      </c>
      <c r="F967" s="58" t="s">
        <v>2269</v>
      </c>
      <c r="G967" s="58" t="s">
        <v>2268</v>
      </c>
      <c r="H967" s="61" t="s">
        <v>2305</v>
      </c>
      <c r="I967" s="59" t="s">
        <v>2304</v>
      </c>
    </row>
    <row r="968" spans="2:9" x14ac:dyDescent="0.2">
      <c r="B968" s="58" t="s">
        <v>1961</v>
      </c>
      <c r="C968" s="57" t="s">
        <v>2265</v>
      </c>
      <c r="D968" s="58" t="s">
        <v>2267</v>
      </c>
      <c r="E968" s="58" t="s">
        <v>2266</v>
      </c>
      <c r="F968" s="58" t="s">
        <v>2269</v>
      </c>
      <c r="G968" s="58" t="s">
        <v>2268</v>
      </c>
      <c r="H968" s="61" t="s">
        <v>1018</v>
      </c>
      <c r="I968" s="59" t="s">
        <v>2306</v>
      </c>
    </row>
    <row r="969" spans="2:9" x14ac:dyDescent="0.2">
      <c r="B969" s="58" t="s">
        <v>1961</v>
      </c>
      <c r="C969" s="57" t="s">
        <v>2265</v>
      </c>
      <c r="D969" s="58" t="s">
        <v>2267</v>
      </c>
      <c r="E969" s="58" t="s">
        <v>2266</v>
      </c>
      <c r="F969" s="58" t="s">
        <v>2269</v>
      </c>
      <c r="G969" s="58" t="s">
        <v>2268</v>
      </c>
      <c r="H969" s="61" t="s">
        <v>2308</v>
      </c>
      <c r="I969" s="59" t="s">
        <v>2307</v>
      </c>
    </row>
    <row r="970" spans="2:9" x14ac:dyDescent="0.2">
      <c r="B970" s="58" t="s">
        <v>1961</v>
      </c>
      <c r="C970" s="57" t="s">
        <v>2265</v>
      </c>
      <c r="D970" s="58" t="s">
        <v>2267</v>
      </c>
      <c r="E970" s="58" t="s">
        <v>2266</v>
      </c>
      <c r="F970" s="58" t="s">
        <v>2269</v>
      </c>
      <c r="G970" s="58" t="s">
        <v>2268</v>
      </c>
      <c r="H970" s="61" t="s">
        <v>2310</v>
      </c>
      <c r="I970" s="59" t="s">
        <v>2309</v>
      </c>
    </row>
    <row r="971" spans="2:9" x14ac:dyDescent="0.2">
      <c r="B971" s="58" t="s">
        <v>1961</v>
      </c>
      <c r="C971" s="57" t="s">
        <v>2265</v>
      </c>
      <c r="D971" s="58" t="s">
        <v>2267</v>
      </c>
      <c r="E971" s="58" t="s">
        <v>2266</v>
      </c>
      <c r="F971" s="58" t="s">
        <v>2269</v>
      </c>
      <c r="G971" s="58" t="s">
        <v>2268</v>
      </c>
      <c r="H971" s="61" t="s">
        <v>592</v>
      </c>
      <c r="I971" s="59" t="s">
        <v>2311</v>
      </c>
    </row>
    <row r="972" spans="2:9" x14ac:dyDescent="0.2">
      <c r="B972" s="58" t="s">
        <v>1961</v>
      </c>
      <c r="C972" s="57" t="s">
        <v>2265</v>
      </c>
      <c r="D972" s="58" t="s">
        <v>2267</v>
      </c>
      <c r="E972" s="58" t="s">
        <v>2266</v>
      </c>
      <c r="F972" s="58" t="s">
        <v>2269</v>
      </c>
      <c r="G972" s="58" t="s">
        <v>2268</v>
      </c>
      <c r="H972" s="61" t="s">
        <v>2313</v>
      </c>
      <c r="I972" s="59" t="s">
        <v>2312</v>
      </c>
    </row>
    <row r="973" spans="2:9" x14ac:dyDescent="0.2">
      <c r="B973" s="58" t="s">
        <v>1961</v>
      </c>
      <c r="C973" s="57" t="s">
        <v>2265</v>
      </c>
      <c r="D973" s="58" t="s">
        <v>2267</v>
      </c>
      <c r="E973" s="58" t="s">
        <v>2266</v>
      </c>
      <c r="F973" s="58" t="s">
        <v>2269</v>
      </c>
      <c r="G973" s="58" t="s">
        <v>2268</v>
      </c>
      <c r="H973" s="61" t="s">
        <v>2315</v>
      </c>
      <c r="I973" s="59" t="s">
        <v>2314</v>
      </c>
    </row>
    <row r="974" spans="2:9" x14ac:dyDescent="0.2">
      <c r="B974" s="58" t="s">
        <v>1961</v>
      </c>
      <c r="C974" s="57" t="s">
        <v>2265</v>
      </c>
      <c r="D974" s="58" t="s">
        <v>2267</v>
      </c>
      <c r="E974" s="58" t="s">
        <v>2266</v>
      </c>
      <c r="F974" s="58" t="s">
        <v>2269</v>
      </c>
      <c r="G974" s="58" t="s">
        <v>2268</v>
      </c>
      <c r="H974" s="61" t="s">
        <v>2317</v>
      </c>
      <c r="I974" s="59" t="s">
        <v>2316</v>
      </c>
    </row>
    <row r="975" spans="2:9" x14ac:dyDescent="0.2">
      <c r="B975" s="58" t="s">
        <v>1961</v>
      </c>
      <c r="C975" s="57" t="s">
        <v>2265</v>
      </c>
      <c r="D975" s="58" t="s">
        <v>2267</v>
      </c>
      <c r="E975" s="58" t="s">
        <v>2266</v>
      </c>
      <c r="F975" s="58" t="s">
        <v>2269</v>
      </c>
      <c r="G975" s="58" t="s">
        <v>2268</v>
      </c>
      <c r="H975" s="61" t="s">
        <v>2319</v>
      </c>
      <c r="I975" s="59" t="s">
        <v>2318</v>
      </c>
    </row>
    <row r="976" spans="2:9" x14ac:dyDescent="0.2">
      <c r="B976" s="58" t="s">
        <v>1961</v>
      </c>
      <c r="C976" s="57" t="s">
        <v>2265</v>
      </c>
      <c r="D976" s="58" t="s">
        <v>2267</v>
      </c>
      <c r="E976" s="58" t="s">
        <v>2266</v>
      </c>
      <c r="F976" s="58" t="s">
        <v>2269</v>
      </c>
      <c r="G976" s="58" t="s">
        <v>2268</v>
      </c>
      <c r="H976" s="61" t="s">
        <v>2321</v>
      </c>
      <c r="I976" s="59" t="s">
        <v>2320</v>
      </c>
    </row>
    <row r="977" spans="2:9" x14ac:dyDescent="0.2">
      <c r="B977" s="58" t="s">
        <v>1961</v>
      </c>
      <c r="C977" s="57" t="s">
        <v>2265</v>
      </c>
      <c r="D977" s="58" t="s">
        <v>2267</v>
      </c>
      <c r="E977" s="58" t="s">
        <v>2266</v>
      </c>
      <c r="F977" s="58" t="s">
        <v>2269</v>
      </c>
      <c r="G977" s="58" t="s">
        <v>2268</v>
      </c>
      <c r="H977" s="61" t="s">
        <v>2323</v>
      </c>
      <c r="I977" s="59" t="s">
        <v>2322</v>
      </c>
    </row>
    <row r="978" spans="2:9" x14ac:dyDescent="0.2">
      <c r="B978" s="58" t="s">
        <v>1961</v>
      </c>
      <c r="C978" s="57" t="s">
        <v>2265</v>
      </c>
      <c r="D978" s="58" t="s">
        <v>2267</v>
      </c>
      <c r="E978" s="58" t="s">
        <v>2266</v>
      </c>
      <c r="F978" s="58" t="s">
        <v>2269</v>
      </c>
      <c r="G978" s="58" t="s">
        <v>2268</v>
      </c>
      <c r="H978" s="61" t="s">
        <v>252</v>
      </c>
      <c r="I978" s="59" t="s">
        <v>2324</v>
      </c>
    </row>
    <row r="979" spans="2:9" x14ac:dyDescent="0.2">
      <c r="B979" s="58" t="s">
        <v>1961</v>
      </c>
      <c r="C979" s="57" t="s">
        <v>2265</v>
      </c>
      <c r="D979" s="58" t="s">
        <v>2267</v>
      </c>
      <c r="E979" s="58" t="s">
        <v>2266</v>
      </c>
      <c r="F979" s="58" t="s">
        <v>2269</v>
      </c>
      <c r="G979" s="58" t="s">
        <v>2268</v>
      </c>
      <c r="H979" s="61" t="s">
        <v>2326</v>
      </c>
      <c r="I979" s="59" t="s">
        <v>2325</v>
      </c>
    </row>
    <row r="980" spans="2:9" x14ac:dyDescent="0.2">
      <c r="B980" s="58" t="s">
        <v>1961</v>
      </c>
      <c r="C980" s="57" t="s">
        <v>2265</v>
      </c>
      <c r="D980" s="58" t="s">
        <v>2267</v>
      </c>
      <c r="E980" s="58" t="s">
        <v>2266</v>
      </c>
      <c r="F980" s="58" t="s">
        <v>2269</v>
      </c>
      <c r="G980" s="58" t="s">
        <v>2268</v>
      </c>
      <c r="H980" s="61" t="s">
        <v>2328</v>
      </c>
      <c r="I980" s="59" t="s">
        <v>2327</v>
      </c>
    </row>
    <row r="981" spans="2:9" x14ac:dyDescent="0.2">
      <c r="B981" s="58" t="s">
        <v>1961</v>
      </c>
      <c r="C981" s="57" t="s">
        <v>2265</v>
      </c>
      <c r="D981" s="58" t="s">
        <v>2267</v>
      </c>
      <c r="E981" s="58" t="s">
        <v>2266</v>
      </c>
      <c r="F981" s="58" t="s">
        <v>2330</v>
      </c>
      <c r="G981" s="58" t="s">
        <v>2329</v>
      </c>
      <c r="H981" s="61"/>
      <c r="I981" s="59"/>
    </row>
    <row r="982" spans="2:9" x14ac:dyDescent="0.2">
      <c r="B982" s="58" t="s">
        <v>1961</v>
      </c>
      <c r="C982" s="57" t="s">
        <v>2265</v>
      </c>
      <c r="D982" s="58" t="s">
        <v>2267</v>
      </c>
      <c r="E982" s="58" t="s">
        <v>2266</v>
      </c>
      <c r="F982" s="58" t="s">
        <v>2332</v>
      </c>
      <c r="G982" s="58" t="s">
        <v>2331</v>
      </c>
      <c r="H982" s="61"/>
      <c r="I982" s="59"/>
    </row>
    <row r="983" spans="2:9" x14ac:dyDescent="0.2">
      <c r="B983" s="58" t="s">
        <v>1961</v>
      </c>
      <c r="C983" s="57" t="s">
        <v>2265</v>
      </c>
      <c r="D983" s="58" t="s">
        <v>2267</v>
      </c>
      <c r="E983" s="58" t="s">
        <v>2266</v>
      </c>
      <c r="F983" s="58" t="s">
        <v>2334</v>
      </c>
      <c r="G983" s="58" t="s">
        <v>2333</v>
      </c>
      <c r="H983" s="61"/>
      <c r="I983" s="59"/>
    </row>
    <row r="984" spans="2:9" x14ac:dyDescent="0.2">
      <c r="B984" s="58" t="s">
        <v>1961</v>
      </c>
      <c r="C984" s="57" t="s">
        <v>2265</v>
      </c>
      <c r="D984" s="58" t="s">
        <v>2267</v>
      </c>
      <c r="E984" s="58" t="s">
        <v>2266</v>
      </c>
      <c r="F984" s="58" t="s">
        <v>2336</v>
      </c>
      <c r="G984" s="58" t="s">
        <v>2335</v>
      </c>
      <c r="H984" s="61"/>
      <c r="I984" s="59"/>
    </row>
    <row r="985" spans="2:9" x14ac:dyDescent="0.2">
      <c r="B985" s="58" t="s">
        <v>1961</v>
      </c>
      <c r="C985" s="57" t="s">
        <v>2265</v>
      </c>
      <c r="D985" s="58" t="s">
        <v>2267</v>
      </c>
      <c r="E985" s="58" t="s">
        <v>2266</v>
      </c>
      <c r="F985" s="58" t="s">
        <v>2338</v>
      </c>
      <c r="G985" s="58" t="s">
        <v>2337</v>
      </c>
      <c r="H985" s="61"/>
      <c r="I985" s="59"/>
    </row>
    <row r="986" spans="2:9" x14ac:dyDescent="0.2">
      <c r="B986" s="58" t="s">
        <v>1961</v>
      </c>
      <c r="C986" s="57" t="s">
        <v>2265</v>
      </c>
      <c r="D986" s="58" t="s">
        <v>2267</v>
      </c>
      <c r="E986" s="58" t="s">
        <v>2266</v>
      </c>
      <c r="F986" s="58" t="s">
        <v>2340</v>
      </c>
      <c r="G986" s="58" t="s">
        <v>2339</v>
      </c>
      <c r="H986" s="61"/>
      <c r="I986" s="59"/>
    </row>
    <row r="987" spans="2:9" x14ac:dyDescent="0.2">
      <c r="B987" s="58" t="s">
        <v>1961</v>
      </c>
      <c r="C987" s="57" t="s">
        <v>2265</v>
      </c>
      <c r="D987" s="58" t="s">
        <v>2267</v>
      </c>
      <c r="E987" s="58" t="s">
        <v>2266</v>
      </c>
      <c r="F987" s="58" t="s">
        <v>2342</v>
      </c>
      <c r="G987" s="58" t="s">
        <v>2341</v>
      </c>
      <c r="H987" s="61"/>
      <c r="I987" s="59"/>
    </row>
    <row r="988" spans="2:9" x14ac:dyDescent="0.2">
      <c r="B988" s="58" t="s">
        <v>1961</v>
      </c>
      <c r="C988" s="57" t="s">
        <v>2265</v>
      </c>
      <c r="D988" s="58" t="s">
        <v>2267</v>
      </c>
      <c r="E988" s="58" t="s">
        <v>2266</v>
      </c>
      <c r="F988" s="58" t="s">
        <v>2344</v>
      </c>
      <c r="G988" s="58" t="s">
        <v>2343</v>
      </c>
      <c r="H988" s="61"/>
      <c r="I988" s="59"/>
    </row>
    <row r="989" spans="2:9" x14ac:dyDescent="0.2">
      <c r="B989" s="58" t="s">
        <v>1961</v>
      </c>
      <c r="C989" s="57" t="s">
        <v>2265</v>
      </c>
      <c r="D989" s="58" t="s">
        <v>2267</v>
      </c>
      <c r="E989" s="58" t="s">
        <v>2266</v>
      </c>
      <c r="F989" s="58" t="s">
        <v>2346</v>
      </c>
      <c r="G989" s="58" t="s">
        <v>2345</v>
      </c>
      <c r="H989" s="61"/>
      <c r="I989" s="59"/>
    </row>
    <row r="990" spans="2:9" x14ac:dyDescent="0.2">
      <c r="B990" s="58" t="s">
        <v>1961</v>
      </c>
      <c r="C990" s="57" t="s">
        <v>2265</v>
      </c>
      <c r="D990" s="58" t="s">
        <v>2267</v>
      </c>
      <c r="E990" s="58" t="s">
        <v>2266</v>
      </c>
      <c r="F990" s="58" t="s">
        <v>2348</v>
      </c>
      <c r="G990" s="58" t="s">
        <v>2347</v>
      </c>
      <c r="H990" s="61"/>
      <c r="I990" s="59"/>
    </row>
    <row r="991" spans="2:9" x14ac:dyDescent="0.2">
      <c r="B991" s="58" t="s">
        <v>1961</v>
      </c>
      <c r="C991" s="57" t="s">
        <v>2265</v>
      </c>
      <c r="D991" s="58" t="s">
        <v>2267</v>
      </c>
      <c r="E991" s="58" t="s">
        <v>2266</v>
      </c>
      <c r="F991" s="58" t="s">
        <v>2350</v>
      </c>
      <c r="G991" s="58" t="s">
        <v>2349</v>
      </c>
      <c r="H991" s="61"/>
      <c r="I991" s="59"/>
    </row>
    <row r="992" spans="2:9" x14ac:dyDescent="0.2">
      <c r="B992" s="58" t="s">
        <v>1961</v>
      </c>
      <c r="C992" s="57" t="s">
        <v>2265</v>
      </c>
      <c r="D992" s="58" t="s">
        <v>2267</v>
      </c>
      <c r="E992" s="58" t="s">
        <v>2266</v>
      </c>
      <c r="F992" s="58" t="s">
        <v>2352</v>
      </c>
      <c r="G992" s="58" t="s">
        <v>2351</v>
      </c>
      <c r="H992" s="61"/>
      <c r="I992" s="59"/>
    </row>
    <row r="993" spans="2:9" x14ac:dyDescent="0.2">
      <c r="B993" s="58" t="s">
        <v>1961</v>
      </c>
      <c r="C993" s="57" t="s">
        <v>2265</v>
      </c>
      <c r="D993" s="58" t="s">
        <v>2267</v>
      </c>
      <c r="E993" s="58" t="s">
        <v>2266</v>
      </c>
      <c r="F993" s="58" t="s">
        <v>2354</v>
      </c>
      <c r="G993" s="58" t="s">
        <v>2353</v>
      </c>
      <c r="H993" s="61"/>
      <c r="I993" s="59"/>
    </row>
    <row r="994" spans="2:9" x14ac:dyDescent="0.2">
      <c r="B994" s="58" t="s">
        <v>1961</v>
      </c>
      <c r="C994" s="57" t="s">
        <v>2265</v>
      </c>
      <c r="D994" s="58" t="s">
        <v>2267</v>
      </c>
      <c r="E994" s="58" t="s">
        <v>2266</v>
      </c>
      <c r="F994" s="58" t="s">
        <v>2356</v>
      </c>
      <c r="G994" s="58" t="s">
        <v>2355</v>
      </c>
      <c r="H994" s="61"/>
      <c r="I994" s="59"/>
    </row>
    <row r="995" spans="2:9" x14ac:dyDescent="0.2">
      <c r="B995" s="58" t="s">
        <v>1961</v>
      </c>
      <c r="C995" s="57" t="s">
        <v>2265</v>
      </c>
      <c r="D995" s="58" t="s">
        <v>2267</v>
      </c>
      <c r="E995" s="58" t="s">
        <v>2266</v>
      </c>
      <c r="F995" s="58" t="s">
        <v>2358</v>
      </c>
      <c r="G995" s="58" t="s">
        <v>2357</v>
      </c>
      <c r="H995" s="61"/>
      <c r="I995" s="59"/>
    </row>
    <row r="996" spans="2:9" x14ac:dyDescent="0.2">
      <c r="B996" s="58" t="s">
        <v>1961</v>
      </c>
      <c r="C996" s="57" t="s">
        <v>2265</v>
      </c>
      <c r="D996" s="58" t="s">
        <v>2267</v>
      </c>
      <c r="E996" s="58" t="s">
        <v>2266</v>
      </c>
      <c r="F996" s="58" t="s">
        <v>2360</v>
      </c>
      <c r="G996" s="58" t="s">
        <v>2359</v>
      </c>
      <c r="H996" s="61"/>
      <c r="I996" s="59"/>
    </row>
    <row r="997" spans="2:9" x14ac:dyDescent="0.2">
      <c r="B997" s="58" t="s">
        <v>1961</v>
      </c>
      <c r="C997" s="57" t="s">
        <v>2265</v>
      </c>
      <c r="D997" s="58" t="s">
        <v>2267</v>
      </c>
      <c r="E997" s="58" t="s">
        <v>2266</v>
      </c>
      <c r="F997" s="58" t="s">
        <v>2362</v>
      </c>
      <c r="G997" s="58" t="s">
        <v>2361</v>
      </c>
      <c r="H997" s="61"/>
      <c r="I997" s="59"/>
    </row>
    <row r="998" spans="2:9" x14ac:dyDescent="0.2">
      <c r="B998" s="58" t="s">
        <v>1961</v>
      </c>
      <c r="C998" s="57" t="s">
        <v>2265</v>
      </c>
      <c r="D998" s="58" t="s">
        <v>2267</v>
      </c>
      <c r="E998" s="58" t="s">
        <v>2266</v>
      </c>
      <c r="F998" s="58" t="s">
        <v>2364</v>
      </c>
      <c r="G998" s="58" t="s">
        <v>2363</v>
      </c>
      <c r="H998" s="61"/>
      <c r="I998" s="59"/>
    </row>
    <row r="999" spans="2:9" x14ac:dyDescent="0.2">
      <c r="B999" s="58" t="s">
        <v>1961</v>
      </c>
      <c r="C999" s="57" t="s">
        <v>2265</v>
      </c>
      <c r="D999" s="58" t="s">
        <v>2267</v>
      </c>
      <c r="E999" s="58" t="s">
        <v>2266</v>
      </c>
      <c r="F999" s="58" t="s">
        <v>2366</v>
      </c>
      <c r="G999" s="58" t="s">
        <v>2365</v>
      </c>
      <c r="H999" s="61"/>
      <c r="I999" s="59"/>
    </row>
    <row r="1000" spans="2:9" x14ac:dyDescent="0.2">
      <c r="B1000" s="58" t="s">
        <v>1961</v>
      </c>
      <c r="C1000" s="57" t="s">
        <v>2265</v>
      </c>
      <c r="D1000" s="58" t="s">
        <v>2267</v>
      </c>
      <c r="E1000" s="58" t="s">
        <v>2266</v>
      </c>
      <c r="F1000" s="58" t="s">
        <v>2368</v>
      </c>
      <c r="G1000" s="58" t="s">
        <v>2367</v>
      </c>
      <c r="H1000" s="61"/>
      <c r="I1000" s="59"/>
    </row>
    <row r="1001" spans="2:9" x14ac:dyDescent="0.2">
      <c r="B1001" s="58" t="s">
        <v>1961</v>
      </c>
      <c r="C1001" s="57" t="s">
        <v>2265</v>
      </c>
      <c r="D1001" s="58" t="s">
        <v>2267</v>
      </c>
      <c r="E1001" s="58" t="s">
        <v>2266</v>
      </c>
      <c r="F1001" s="58" t="s">
        <v>2370</v>
      </c>
      <c r="G1001" s="58" t="s">
        <v>2369</v>
      </c>
      <c r="H1001" s="61"/>
      <c r="I1001" s="59"/>
    </row>
    <row r="1002" spans="2:9" x14ac:dyDescent="0.2">
      <c r="B1002" s="58" t="s">
        <v>1961</v>
      </c>
      <c r="C1002" s="57" t="s">
        <v>2265</v>
      </c>
      <c r="D1002" s="58" t="s">
        <v>2267</v>
      </c>
      <c r="E1002" s="58" t="s">
        <v>2266</v>
      </c>
      <c r="F1002" s="58" t="s">
        <v>2372</v>
      </c>
      <c r="G1002" s="58" t="s">
        <v>2371</v>
      </c>
      <c r="H1002" s="61"/>
      <c r="I1002" s="59"/>
    </row>
    <row r="1003" spans="2:9" x14ac:dyDescent="0.2">
      <c r="B1003" s="58" t="s">
        <v>1961</v>
      </c>
      <c r="C1003" s="57" t="s">
        <v>2265</v>
      </c>
      <c r="D1003" s="58" t="s">
        <v>2267</v>
      </c>
      <c r="E1003" s="58" t="s">
        <v>2266</v>
      </c>
      <c r="F1003" s="58" t="s">
        <v>2374</v>
      </c>
      <c r="G1003" s="58" t="s">
        <v>2373</v>
      </c>
      <c r="H1003" s="61"/>
      <c r="I1003" s="59"/>
    </row>
    <row r="1004" spans="2:9" x14ac:dyDescent="0.2">
      <c r="B1004" s="58" t="s">
        <v>1961</v>
      </c>
      <c r="C1004" s="57" t="s">
        <v>2265</v>
      </c>
      <c r="D1004" s="58" t="s">
        <v>2267</v>
      </c>
      <c r="E1004" s="58" t="s">
        <v>2266</v>
      </c>
      <c r="F1004" s="58" t="s">
        <v>2376</v>
      </c>
      <c r="G1004" s="58" t="s">
        <v>2375</v>
      </c>
      <c r="H1004" s="61"/>
      <c r="I1004" s="59"/>
    </row>
    <row r="1005" spans="2:9" x14ac:dyDescent="0.2">
      <c r="B1005" s="58" t="s">
        <v>1961</v>
      </c>
      <c r="C1005" s="57" t="s">
        <v>2265</v>
      </c>
      <c r="D1005" s="58" t="s">
        <v>2267</v>
      </c>
      <c r="E1005" s="58" t="s">
        <v>2266</v>
      </c>
      <c r="F1005" s="58" t="s">
        <v>2378</v>
      </c>
      <c r="G1005" s="58" t="s">
        <v>2377</v>
      </c>
      <c r="H1005" s="61"/>
      <c r="I1005" s="59"/>
    </row>
    <row r="1006" spans="2:9" x14ac:dyDescent="0.2">
      <c r="B1006" s="58" t="s">
        <v>1961</v>
      </c>
      <c r="C1006" s="57" t="s">
        <v>2265</v>
      </c>
      <c r="D1006" s="58" t="s">
        <v>2267</v>
      </c>
      <c r="E1006" s="58" t="s">
        <v>2266</v>
      </c>
      <c r="F1006" s="58" t="s">
        <v>2380</v>
      </c>
      <c r="G1006" s="58" t="s">
        <v>2379</v>
      </c>
      <c r="H1006" s="61"/>
      <c r="I1006" s="59"/>
    </row>
    <row r="1007" spans="2:9" x14ac:dyDescent="0.2">
      <c r="B1007" s="58" t="s">
        <v>1961</v>
      </c>
      <c r="C1007" s="57" t="s">
        <v>2265</v>
      </c>
      <c r="D1007" s="58" t="s">
        <v>2267</v>
      </c>
      <c r="E1007" s="58" t="s">
        <v>2266</v>
      </c>
      <c r="F1007" s="58" t="s">
        <v>2382</v>
      </c>
      <c r="G1007" s="58" t="s">
        <v>2381</v>
      </c>
      <c r="H1007" s="61"/>
      <c r="I1007" s="59"/>
    </row>
    <row r="1008" spans="2:9" x14ac:dyDescent="0.2">
      <c r="B1008" s="58" t="s">
        <v>1961</v>
      </c>
      <c r="C1008" s="57" t="s">
        <v>2265</v>
      </c>
      <c r="D1008" s="58" t="s">
        <v>2267</v>
      </c>
      <c r="E1008" s="58" t="s">
        <v>2266</v>
      </c>
      <c r="F1008" s="58" t="s">
        <v>482</v>
      </c>
      <c r="G1008" s="58" t="s">
        <v>2383</v>
      </c>
      <c r="H1008" s="61"/>
      <c r="I1008" s="59"/>
    </row>
    <row r="1009" spans="2:9" x14ac:dyDescent="0.2">
      <c r="B1009" s="58" t="s">
        <v>1961</v>
      </c>
      <c r="C1009" s="57" t="s">
        <v>2265</v>
      </c>
      <c r="D1009" s="58" t="s">
        <v>2267</v>
      </c>
      <c r="E1009" s="58" t="s">
        <v>2266</v>
      </c>
      <c r="F1009" s="58" t="s">
        <v>2385</v>
      </c>
      <c r="G1009" s="58" t="s">
        <v>2384</v>
      </c>
      <c r="H1009" s="61"/>
      <c r="I1009" s="59"/>
    </row>
    <row r="1010" spans="2:9" x14ac:dyDescent="0.2">
      <c r="B1010" s="58" t="s">
        <v>1961</v>
      </c>
      <c r="C1010" s="57" t="s">
        <v>2265</v>
      </c>
      <c r="D1010" s="58" t="s">
        <v>2267</v>
      </c>
      <c r="E1010" s="58" t="s">
        <v>2266</v>
      </c>
      <c r="F1010" s="58" t="s">
        <v>2387</v>
      </c>
      <c r="G1010" s="58" t="s">
        <v>2386</v>
      </c>
      <c r="H1010" s="61"/>
      <c r="I1010" s="59"/>
    </row>
    <row r="1011" spans="2:9" x14ac:dyDescent="0.2">
      <c r="B1011" s="58" t="s">
        <v>1961</v>
      </c>
      <c r="C1011" s="57" t="s">
        <v>2265</v>
      </c>
      <c r="D1011" s="58" t="s">
        <v>2267</v>
      </c>
      <c r="E1011" s="58" t="s">
        <v>2266</v>
      </c>
      <c r="F1011" s="58" t="s">
        <v>2389</v>
      </c>
      <c r="G1011" s="58" t="s">
        <v>2388</v>
      </c>
      <c r="H1011" s="61"/>
      <c r="I1011" s="59"/>
    </row>
    <row r="1012" spans="2:9" x14ac:dyDescent="0.2">
      <c r="B1012" s="58" t="s">
        <v>1961</v>
      </c>
      <c r="C1012" s="57" t="s">
        <v>2265</v>
      </c>
      <c r="D1012" s="58" t="s">
        <v>2267</v>
      </c>
      <c r="E1012" s="58" t="s">
        <v>2266</v>
      </c>
      <c r="F1012" s="58" t="s">
        <v>2391</v>
      </c>
      <c r="G1012" s="58" t="s">
        <v>2390</v>
      </c>
      <c r="H1012" s="61"/>
      <c r="I1012" s="59"/>
    </row>
    <row r="1013" spans="2:9" x14ac:dyDescent="0.2">
      <c r="B1013" s="58" t="s">
        <v>1961</v>
      </c>
      <c r="C1013" s="57" t="s">
        <v>2265</v>
      </c>
      <c r="D1013" s="58" t="s">
        <v>2267</v>
      </c>
      <c r="E1013" s="58" t="s">
        <v>2266</v>
      </c>
      <c r="F1013" s="58" t="s">
        <v>2393</v>
      </c>
      <c r="G1013" s="58" t="s">
        <v>2392</v>
      </c>
      <c r="H1013" s="61"/>
      <c r="I1013" s="59"/>
    </row>
    <row r="1014" spans="2:9" x14ac:dyDescent="0.2">
      <c r="B1014" s="58" t="s">
        <v>1961</v>
      </c>
      <c r="C1014" s="57" t="s">
        <v>2265</v>
      </c>
      <c r="D1014" s="58" t="s">
        <v>2395</v>
      </c>
      <c r="E1014" s="58" t="s">
        <v>2394</v>
      </c>
      <c r="F1014" s="58" t="s">
        <v>2395</v>
      </c>
      <c r="G1014" s="58" t="s">
        <v>2396</v>
      </c>
      <c r="H1014" s="61" t="s">
        <v>2395</v>
      </c>
      <c r="I1014" s="59" t="s">
        <v>2397</v>
      </c>
    </row>
    <row r="1015" spans="2:9" x14ac:dyDescent="0.2">
      <c r="B1015" s="58" t="s">
        <v>1961</v>
      </c>
      <c r="C1015" s="57" t="s">
        <v>2265</v>
      </c>
      <c r="D1015" s="58" t="s">
        <v>2395</v>
      </c>
      <c r="E1015" s="58" t="s">
        <v>2394</v>
      </c>
      <c r="F1015" s="58" t="s">
        <v>2395</v>
      </c>
      <c r="G1015" s="58" t="s">
        <v>2396</v>
      </c>
      <c r="H1015" s="61" t="s">
        <v>2399</v>
      </c>
      <c r="I1015" s="59" t="s">
        <v>2398</v>
      </c>
    </row>
    <row r="1016" spans="2:9" x14ac:dyDescent="0.2">
      <c r="B1016" s="58" t="s">
        <v>1961</v>
      </c>
      <c r="C1016" s="57" t="s">
        <v>2265</v>
      </c>
      <c r="D1016" s="58" t="s">
        <v>2395</v>
      </c>
      <c r="E1016" s="58" t="s">
        <v>2394</v>
      </c>
      <c r="F1016" s="58" t="s">
        <v>2401</v>
      </c>
      <c r="G1016" s="58" t="s">
        <v>2400</v>
      </c>
      <c r="H1016" s="61"/>
      <c r="I1016" s="59"/>
    </row>
    <row r="1017" spans="2:9" x14ac:dyDescent="0.2">
      <c r="B1017" s="58" t="s">
        <v>1961</v>
      </c>
      <c r="C1017" s="57" t="s">
        <v>2265</v>
      </c>
      <c r="D1017" s="58" t="s">
        <v>2395</v>
      </c>
      <c r="E1017" s="58" t="s">
        <v>2394</v>
      </c>
      <c r="F1017" s="58" t="s">
        <v>2403</v>
      </c>
      <c r="G1017" s="58" t="s">
        <v>2402</v>
      </c>
      <c r="H1017" s="61"/>
      <c r="I1017" s="59"/>
    </row>
    <row r="1018" spans="2:9" x14ac:dyDescent="0.2">
      <c r="B1018" s="58" t="s">
        <v>1961</v>
      </c>
      <c r="C1018" s="57" t="s">
        <v>2265</v>
      </c>
      <c r="D1018" s="58" t="s">
        <v>2395</v>
      </c>
      <c r="E1018" s="58" t="s">
        <v>2394</v>
      </c>
      <c r="F1018" s="58" t="s">
        <v>2405</v>
      </c>
      <c r="G1018" s="58" t="s">
        <v>2404</v>
      </c>
      <c r="H1018" s="61"/>
      <c r="I1018" s="59"/>
    </row>
    <row r="1019" spans="2:9" x14ac:dyDescent="0.2">
      <c r="B1019" s="58" t="s">
        <v>1961</v>
      </c>
      <c r="C1019" s="57" t="s">
        <v>2265</v>
      </c>
      <c r="D1019" s="58" t="s">
        <v>2395</v>
      </c>
      <c r="E1019" s="58" t="s">
        <v>2394</v>
      </c>
      <c r="F1019" s="58" t="s">
        <v>2407</v>
      </c>
      <c r="G1019" s="58" t="s">
        <v>2406</v>
      </c>
      <c r="H1019" s="61"/>
      <c r="I1019" s="59"/>
    </row>
    <row r="1020" spans="2:9" x14ac:dyDescent="0.2">
      <c r="B1020" s="58" t="s">
        <v>1961</v>
      </c>
      <c r="C1020" s="57" t="s">
        <v>2265</v>
      </c>
      <c r="D1020" s="58" t="s">
        <v>2395</v>
      </c>
      <c r="E1020" s="58" t="s">
        <v>2394</v>
      </c>
      <c r="F1020" s="58" t="s">
        <v>2409</v>
      </c>
      <c r="G1020" s="58" t="s">
        <v>2408</v>
      </c>
      <c r="H1020" s="61"/>
      <c r="I1020" s="59"/>
    </row>
    <row r="1021" spans="2:9" x14ac:dyDescent="0.2">
      <c r="B1021" s="58" t="s">
        <v>1961</v>
      </c>
      <c r="C1021" s="57" t="s">
        <v>2265</v>
      </c>
      <c r="D1021" s="58" t="s">
        <v>2395</v>
      </c>
      <c r="E1021" s="58" t="s">
        <v>2394</v>
      </c>
      <c r="F1021" s="58" t="s">
        <v>2411</v>
      </c>
      <c r="G1021" s="58" t="s">
        <v>2410</v>
      </c>
      <c r="H1021" s="61"/>
      <c r="I1021" s="59"/>
    </row>
    <row r="1022" spans="2:9" x14ac:dyDescent="0.2">
      <c r="B1022" s="58" t="s">
        <v>1961</v>
      </c>
      <c r="C1022" s="57" t="s">
        <v>2265</v>
      </c>
      <c r="D1022" s="58" t="s">
        <v>2413</v>
      </c>
      <c r="E1022" s="58" t="s">
        <v>2412</v>
      </c>
      <c r="F1022" s="58" t="s">
        <v>2415</v>
      </c>
      <c r="G1022" s="58" t="s">
        <v>2414</v>
      </c>
      <c r="H1022" s="61"/>
      <c r="I1022" s="59"/>
    </row>
    <row r="1023" spans="2:9" x14ac:dyDescent="0.2">
      <c r="B1023" s="58" t="s">
        <v>1961</v>
      </c>
      <c r="C1023" s="57" t="s">
        <v>2265</v>
      </c>
      <c r="D1023" s="58" t="s">
        <v>2413</v>
      </c>
      <c r="E1023" s="58" t="s">
        <v>2412</v>
      </c>
      <c r="F1023" s="58" t="s">
        <v>2417</v>
      </c>
      <c r="G1023" s="58" t="s">
        <v>2416</v>
      </c>
      <c r="H1023" s="61"/>
      <c r="I1023" s="59"/>
    </row>
    <row r="1024" spans="2:9" x14ac:dyDescent="0.2">
      <c r="B1024" s="58" t="s">
        <v>1961</v>
      </c>
      <c r="C1024" s="57" t="s">
        <v>2265</v>
      </c>
      <c r="D1024" s="58" t="s">
        <v>2413</v>
      </c>
      <c r="E1024" s="58" t="s">
        <v>2412</v>
      </c>
      <c r="F1024" s="58" t="s">
        <v>2419</v>
      </c>
      <c r="G1024" s="58" t="s">
        <v>2418</v>
      </c>
      <c r="H1024" s="61"/>
      <c r="I1024" s="59"/>
    </row>
    <row r="1025" spans="2:9" x14ac:dyDescent="0.2">
      <c r="B1025" s="58" t="s">
        <v>1961</v>
      </c>
      <c r="C1025" s="57" t="s">
        <v>2265</v>
      </c>
      <c r="D1025" s="58" t="s">
        <v>2413</v>
      </c>
      <c r="E1025" s="58" t="s">
        <v>2412</v>
      </c>
      <c r="F1025" s="58" t="s">
        <v>2421</v>
      </c>
      <c r="G1025" s="58" t="s">
        <v>2420</v>
      </c>
      <c r="H1025" s="61"/>
      <c r="I1025" s="59"/>
    </row>
    <row r="1026" spans="2:9" x14ac:dyDescent="0.2">
      <c r="B1026" s="58" t="s">
        <v>1961</v>
      </c>
      <c r="C1026" s="57" t="s">
        <v>2265</v>
      </c>
      <c r="D1026" s="58" t="s">
        <v>2413</v>
      </c>
      <c r="E1026" s="58" t="s">
        <v>2412</v>
      </c>
      <c r="F1026" s="58" t="s">
        <v>2423</v>
      </c>
      <c r="G1026" s="58" t="s">
        <v>2422</v>
      </c>
      <c r="H1026" s="61"/>
      <c r="I1026" s="59"/>
    </row>
    <row r="1027" spans="2:9" x14ac:dyDescent="0.2">
      <c r="B1027" s="58" t="s">
        <v>1961</v>
      </c>
      <c r="C1027" s="57" t="s">
        <v>2265</v>
      </c>
      <c r="D1027" s="58" t="s">
        <v>2413</v>
      </c>
      <c r="E1027" s="58" t="s">
        <v>2412</v>
      </c>
      <c r="F1027" s="58" t="s">
        <v>2425</v>
      </c>
      <c r="G1027" s="58" t="s">
        <v>2424</v>
      </c>
      <c r="H1027" s="61"/>
      <c r="I1027" s="59"/>
    </row>
    <row r="1028" spans="2:9" x14ac:dyDescent="0.2">
      <c r="B1028" s="58" t="s">
        <v>1961</v>
      </c>
      <c r="C1028" s="57" t="s">
        <v>2265</v>
      </c>
      <c r="D1028" s="58" t="s">
        <v>2413</v>
      </c>
      <c r="E1028" s="58" t="s">
        <v>2412</v>
      </c>
      <c r="F1028" s="58" t="s">
        <v>1134</v>
      </c>
      <c r="G1028" s="58" t="s">
        <v>2426</v>
      </c>
      <c r="H1028" s="61"/>
      <c r="I1028" s="59"/>
    </row>
    <row r="1029" spans="2:9" x14ac:dyDescent="0.2">
      <c r="B1029" s="58" t="s">
        <v>1961</v>
      </c>
      <c r="C1029" s="57" t="s">
        <v>2265</v>
      </c>
      <c r="D1029" s="58" t="s">
        <v>2413</v>
      </c>
      <c r="E1029" s="58" t="s">
        <v>2412</v>
      </c>
      <c r="F1029" s="58" t="s">
        <v>2428</v>
      </c>
      <c r="G1029" s="58" t="s">
        <v>2427</v>
      </c>
      <c r="H1029" s="61"/>
      <c r="I1029" s="59"/>
    </row>
    <row r="1030" spans="2:9" x14ac:dyDescent="0.2">
      <c r="B1030" s="58" t="s">
        <v>1961</v>
      </c>
      <c r="C1030" s="57" t="s">
        <v>2265</v>
      </c>
      <c r="D1030" s="58" t="s">
        <v>2430</v>
      </c>
      <c r="E1030" s="58" t="s">
        <v>2429</v>
      </c>
      <c r="F1030" s="58" t="s">
        <v>2432</v>
      </c>
      <c r="G1030" s="58" t="s">
        <v>2431</v>
      </c>
      <c r="H1030" s="61"/>
      <c r="I1030" s="59"/>
    </row>
    <row r="1031" spans="2:9" x14ac:dyDescent="0.2">
      <c r="B1031" s="58" t="s">
        <v>1961</v>
      </c>
      <c r="C1031" s="57" t="s">
        <v>2265</v>
      </c>
      <c r="D1031" s="58" t="s">
        <v>2430</v>
      </c>
      <c r="E1031" s="58" t="s">
        <v>2429</v>
      </c>
      <c r="F1031" s="58" t="s">
        <v>1401</v>
      </c>
      <c r="G1031" s="58" t="s">
        <v>2433</v>
      </c>
      <c r="H1031" s="61"/>
      <c r="I1031" s="59"/>
    </row>
    <row r="1032" spans="2:9" x14ac:dyDescent="0.2">
      <c r="B1032" s="58" t="s">
        <v>1961</v>
      </c>
      <c r="C1032" s="57" t="s">
        <v>2265</v>
      </c>
      <c r="D1032" s="58" t="s">
        <v>2430</v>
      </c>
      <c r="E1032" s="58" t="s">
        <v>2429</v>
      </c>
      <c r="F1032" s="58" t="s">
        <v>2435</v>
      </c>
      <c r="G1032" s="58" t="s">
        <v>2434</v>
      </c>
      <c r="H1032" s="61"/>
      <c r="I1032" s="59"/>
    </row>
    <row r="1033" spans="2:9" x14ac:dyDescent="0.2">
      <c r="B1033" s="58" t="s">
        <v>1961</v>
      </c>
      <c r="C1033" s="57" t="s">
        <v>2265</v>
      </c>
      <c r="D1033" s="58" t="s">
        <v>2430</v>
      </c>
      <c r="E1033" s="58" t="s">
        <v>2429</v>
      </c>
      <c r="F1033" s="58" t="s">
        <v>2437</v>
      </c>
      <c r="G1033" s="58" t="s">
        <v>2436</v>
      </c>
      <c r="H1033" s="61"/>
      <c r="I1033" s="59"/>
    </row>
    <row r="1034" spans="2:9" x14ac:dyDescent="0.2">
      <c r="B1034" s="58" t="s">
        <v>1961</v>
      </c>
      <c r="C1034" s="57" t="s">
        <v>2265</v>
      </c>
      <c r="D1034" s="58" t="s">
        <v>2430</v>
      </c>
      <c r="E1034" s="58" t="s">
        <v>2429</v>
      </c>
      <c r="F1034" s="58" t="s">
        <v>2439</v>
      </c>
      <c r="G1034" s="58" t="s">
        <v>2438</v>
      </c>
      <c r="H1034" s="61"/>
      <c r="I1034" s="59"/>
    </row>
    <row r="1035" spans="2:9" x14ac:dyDescent="0.2">
      <c r="B1035" s="58" t="s">
        <v>1961</v>
      </c>
      <c r="C1035" s="57" t="s">
        <v>2265</v>
      </c>
      <c r="D1035" s="58" t="s">
        <v>2441</v>
      </c>
      <c r="E1035" s="58" t="s">
        <v>2440</v>
      </c>
      <c r="F1035" s="58" t="s">
        <v>2443</v>
      </c>
      <c r="G1035" s="58" t="s">
        <v>2442</v>
      </c>
      <c r="H1035" s="61" t="s">
        <v>2445</v>
      </c>
      <c r="I1035" s="59" t="s">
        <v>2444</v>
      </c>
    </row>
    <row r="1036" spans="2:9" x14ac:dyDescent="0.2">
      <c r="B1036" s="58" t="s">
        <v>1961</v>
      </c>
      <c r="C1036" s="57" t="s">
        <v>2265</v>
      </c>
      <c r="D1036" s="58" t="s">
        <v>2441</v>
      </c>
      <c r="E1036" s="58" t="s">
        <v>2440</v>
      </c>
      <c r="F1036" s="58" t="s">
        <v>2443</v>
      </c>
      <c r="G1036" s="58" t="s">
        <v>2442</v>
      </c>
      <c r="H1036" s="61" t="s">
        <v>2447</v>
      </c>
      <c r="I1036" s="59" t="s">
        <v>2446</v>
      </c>
    </row>
    <row r="1037" spans="2:9" x14ac:dyDescent="0.2">
      <c r="B1037" s="58" t="s">
        <v>1961</v>
      </c>
      <c r="C1037" s="57" t="s">
        <v>2265</v>
      </c>
      <c r="D1037" s="58" t="s">
        <v>2441</v>
      </c>
      <c r="E1037" s="58" t="s">
        <v>2440</v>
      </c>
      <c r="F1037" s="58" t="s">
        <v>2443</v>
      </c>
      <c r="G1037" s="58" t="s">
        <v>2442</v>
      </c>
      <c r="H1037" s="61" t="s">
        <v>545</v>
      </c>
      <c r="I1037" s="59" t="s">
        <v>2448</v>
      </c>
    </row>
    <row r="1038" spans="2:9" x14ac:dyDescent="0.2">
      <c r="B1038" s="58" t="s">
        <v>1961</v>
      </c>
      <c r="C1038" s="57" t="s">
        <v>2265</v>
      </c>
      <c r="D1038" s="58" t="s">
        <v>2441</v>
      </c>
      <c r="E1038" s="58" t="s">
        <v>2440</v>
      </c>
      <c r="F1038" s="58" t="s">
        <v>2443</v>
      </c>
      <c r="G1038" s="58" t="s">
        <v>2442</v>
      </c>
      <c r="H1038" s="61" t="s">
        <v>2450</v>
      </c>
      <c r="I1038" s="59" t="s">
        <v>2449</v>
      </c>
    </row>
    <row r="1039" spans="2:9" x14ac:dyDescent="0.2">
      <c r="B1039" s="58" t="s">
        <v>1961</v>
      </c>
      <c r="C1039" s="57" t="s">
        <v>2265</v>
      </c>
      <c r="D1039" s="58" t="s">
        <v>2441</v>
      </c>
      <c r="E1039" s="58" t="s">
        <v>2440</v>
      </c>
      <c r="F1039" s="58" t="s">
        <v>2452</v>
      </c>
      <c r="G1039" s="58" t="s">
        <v>2451</v>
      </c>
      <c r="H1039" s="61"/>
      <c r="I1039" s="59"/>
    </row>
    <row r="1040" spans="2:9" x14ac:dyDescent="0.2">
      <c r="B1040" s="58" t="s">
        <v>1961</v>
      </c>
      <c r="C1040" s="57" t="s">
        <v>2265</v>
      </c>
      <c r="D1040" s="58" t="s">
        <v>2441</v>
      </c>
      <c r="E1040" s="58" t="s">
        <v>2440</v>
      </c>
      <c r="F1040" s="58" t="s">
        <v>2319</v>
      </c>
      <c r="G1040" s="58" t="s">
        <v>2453</v>
      </c>
      <c r="H1040" s="61"/>
      <c r="I1040" s="59"/>
    </row>
    <row r="1041" spans="2:9" x14ac:dyDescent="0.2">
      <c r="B1041" s="58" t="s">
        <v>1961</v>
      </c>
      <c r="C1041" s="57" t="s">
        <v>2265</v>
      </c>
      <c r="D1041" s="58" t="s">
        <v>2455</v>
      </c>
      <c r="E1041" s="58" t="s">
        <v>2454</v>
      </c>
      <c r="F1041" s="58" t="s">
        <v>2455</v>
      </c>
      <c r="G1041" s="58" t="s">
        <v>2456</v>
      </c>
      <c r="H1041" s="61"/>
      <c r="I1041" s="59"/>
    </row>
    <row r="1042" spans="2:9" x14ac:dyDescent="0.2">
      <c r="B1042" s="58" t="s">
        <v>1961</v>
      </c>
      <c r="C1042" s="57" t="s">
        <v>2265</v>
      </c>
      <c r="D1042" s="58" t="s">
        <v>2455</v>
      </c>
      <c r="E1042" s="58" t="s">
        <v>2454</v>
      </c>
      <c r="F1042" s="58" t="s">
        <v>2458</v>
      </c>
      <c r="G1042" s="58" t="s">
        <v>2457</v>
      </c>
      <c r="H1042" s="61"/>
      <c r="I1042" s="59"/>
    </row>
    <row r="1043" spans="2:9" x14ac:dyDescent="0.2">
      <c r="B1043" s="58" t="s">
        <v>1961</v>
      </c>
      <c r="C1043" s="57" t="s">
        <v>2265</v>
      </c>
      <c r="D1043" s="58" t="s">
        <v>2460</v>
      </c>
      <c r="E1043" s="58" t="s">
        <v>2459</v>
      </c>
      <c r="F1043" s="58" t="s">
        <v>2460</v>
      </c>
      <c r="G1043" s="58" t="s">
        <v>2461</v>
      </c>
      <c r="H1043" s="61"/>
      <c r="I1043" s="59"/>
    </row>
    <row r="1044" spans="2:9" x14ac:dyDescent="0.2">
      <c r="B1044" s="58" t="s">
        <v>1961</v>
      </c>
      <c r="C1044" s="57" t="s">
        <v>2265</v>
      </c>
      <c r="D1044" s="58" t="s">
        <v>2463</v>
      </c>
      <c r="E1044" s="58" t="s">
        <v>2462</v>
      </c>
      <c r="F1044" s="58" t="s">
        <v>2463</v>
      </c>
      <c r="G1044" s="58" t="s">
        <v>2464</v>
      </c>
      <c r="H1044" s="61"/>
      <c r="I1044" s="59"/>
    </row>
    <row r="1045" spans="2:9" x14ac:dyDescent="0.2">
      <c r="B1045" s="58" t="s">
        <v>2466</v>
      </c>
      <c r="C1045" s="57" t="s">
        <v>2465</v>
      </c>
      <c r="D1045" s="58" t="s">
        <v>2468</v>
      </c>
      <c r="E1045" s="58" t="s">
        <v>2467</v>
      </c>
      <c r="F1045" s="58" t="s">
        <v>2468</v>
      </c>
      <c r="G1045" s="58" t="s">
        <v>2469</v>
      </c>
      <c r="H1045" s="61" t="s">
        <v>2471</v>
      </c>
      <c r="I1045" s="59" t="s">
        <v>2470</v>
      </c>
    </row>
    <row r="1046" spans="2:9" x14ac:dyDescent="0.2">
      <c r="B1046" s="58" t="s">
        <v>2466</v>
      </c>
      <c r="C1046" s="57" t="s">
        <v>2465</v>
      </c>
      <c r="D1046" s="58" t="s">
        <v>2468</v>
      </c>
      <c r="E1046" s="58" t="s">
        <v>2467</v>
      </c>
      <c r="F1046" s="58" t="s">
        <v>2468</v>
      </c>
      <c r="G1046" s="58" t="s">
        <v>2469</v>
      </c>
      <c r="H1046" s="61" t="s">
        <v>2473</v>
      </c>
      <c r="I1046" s="59" t="s">
        <v>2472</v>
      </c>
    </row>
    <row r="1047" spans="2:9" x14ac:dyDescent="0.2">
      <c r="B1047" s="58" t="s">
        <v>2466</v>
      </c>
      <c r="C1047" s="57" t="s">
        <v>2465</v>
      </c>
      <c r="D1047" s="58" t="s">
        <v>2468</v>
      </c>
      <c r="E1047" s="58" t="s">
        <v>2467</v>
      </c>
      <c r="F1047" s="58" t="s">
        <v>2468</v>
      </c>
      <c r="G1047" s="58" t="s">
        <v>2469</v>
      </c>
      <c r="H1047" s="61" t="s">
        <v>2475</v>
      </c>
      <c r="I1047" s="59" t="s">
        <v>2474</v>
      </c>
    </row>
    <row r="1048" spans="2:9" x14ac:dyDescent="0.2">
      <c r="B1048" s="58" t="s">
        <v>2466</v>
      </c>
      <c r="C1048" s="57" t="s">
        <v>2465</v>
      </c>
      <c r="D1048" s="58" t="s">
        <v>2468</v>
      </c>
      <c r="E1048" s="58" t="s">
        <v>2467</v>
      </c>
      <c r="F1048" s="58" t="s">
        <v>2468</v>
      </c>
      <c r="G1048" s="58" t="s">
        <v>2469</v>
      </c>
      <c r="H1048" s="61" t="s">
        <v>2477</v>
      </c>
      <c r="I1048" s="59" t="s">
        <v>2476</v>
      </c>
    </row>
    <row r="1049" spans="2:9" x14ac:dyDescent="0.2">
      <c r="B1049" s="58" t="s">
        <v>2466</v>
      </c>
      <c r="C1049" s="57" t="s">
        <v>2465</v>
      </c>
      <c r="D1049" s="58" t="s">
        <v>2468</v>
      </c>
      <c r="E1049" s="58" t="s">
        <v>2467</v>
      </c>
      <c r="F1049" s="58" t="s">
        <v>2468</v>
      </c>
      <c r="G1049" s="58" t="s">
        <v>2469</v>
      </c>
      <c r="H1049" s="61" t="s">
        <v>2356</v>
      </c>
      <c r="I1049" s="59" t="s">
        <v>2478</v>
      </c>
    </row>
    <row r="1050" spans="2:9" x14ac:dyDescent="0.2">
      <c r="B1050" s="58" t="s">
        <v>2466</v>
      </c>
      <c r="C1050" s="57" t="s">
        <v>2465</v>
      </c>
      <c r="D1050" s="58" t="s">
        <v>2468</v>
      </c>
      <c r="E1050" s="58" t="s">
        <v>2467</v>
      </c>
      <c r="F1050" s="58" t="s">
        <v>2468</v>
      </c>
      <c r="G1050" s="58" t="s">
        <v>2469</v>
      </c>
      <c r="H1050" s="61" t="s">
        <v>2480</v>
      </c>
      <c r="I1050" s="59" t="s">
        <v>2479</v>
      </c>
    </row>
    <row r="1051" spans="2:9" x14ac:dyDescent="0.2">
      <c r="B1051" s="58" t="s">
        <v>2466</v>
      </c>
      <c r="C1051" s="57" t="s">
        <v>2465</v>
      </c>
      <c r="D1051" s="58" t="s">
        <v>2468</v>
      </c>
      <c r="E1051" s="58" t="s">
        <v>2467</v>
      </c>
      <c r="F1051" s="58" t="s">
        <v>2468</v>
      </c>
      <c r="G1051" s="58" t="s">
        <v>2469</v>
      </c>
      <c r="H1051" s="61" t="s">
        <v>2482</v>
      </c>
      <c r="I1051" s="59" t="s">
        <v>2481</v>
      </c>
    </row>
    <row r="1052" spans="2:9" x14ac:dyDescent="0.2">
      <c r="B1052" s="58" t="s">
        <v>2466</v>
      </c>
      <c r="C1052" s="57" t="s">
        <v>2465</v>
      </c>
      <c r="D1052" s="58" t="s">
        <v>2468</v>
      </c>
      <c r="E1052" s="58" t="s">
        <v>2467</v>
      </c>
      <c r="F1052" s="58" t="s">
        <v>2468</v>
      </c>
      <c r="G1052" s="58" t="s">
        <v>2469</v>
      </c>
      <c r="H1052" s="61" t="s">
        <v>2484</v>
      </c>
      <c r="I1052" s="59" t="s">
        <v>2483</v>
      </c>
    </row>
    <row r="1053" spans="2:9" x14ac:dyDescent="0.2">
      <c r="B1053" s="58" t="s">
        <v>2466</v>
      </c>
      <c r="C1053" s="57" t="s">
        <v>2465</v>
      </c>
      <c r="D1053" s="58" t="s">
        <v>2468</v>
      </c>
      <c r="E1053" s="58" t="s">
        <v>2467</v>
      </c>
      <c r="F1053" s="58" t="s">
        <v>2468</v>
      </c>
      <c r="G1053" s="58" t="s">
        <v>2469</v>
      </c>
      <c r="H1053" s="61" t="s">
        <v>438</v>
      </c>
      <c r="I1053" s="59" t="s">
        <v>2485</v>
      </c>
    </row>
    <row r="1054" spans="2:9" x14ac:dyDescent="0.2">
      <c r="B1054" s="58" t="s">
        <v>2466</v>
      </c>
      <c r="C1054" s="57" t="s">
        <v>2465</v>
      </c>
      <c r="D1054" s="58" t="s">
        <v>2468</v>
      </c>
      <c r="E1054" s="58" t="s">
        <v>2467</v>
      </c>
      <c r="F1054" s="58" t="s">
        <v>2487</v>
      </c>
      <c r="G1054" s="58" t="s">
        <v>2486</v>
      </c>
      <c r="H1054" s="61"/>
      <c r="I1054" s="59"/>
    </row>
    <row r="1055" spans="2:9" x14ac:dyDescent="0.2">
      <c r="B1055" s="58" t="s">
        <v>2466</v>
      </c>
      <c r="C1055" s="57" t="s">
        <v>2465</v>
      </c>
      <c r="D1055" s="58" t="s">
        <v>2468</v>
      </c>
      <c r="E1055" s="58" t="s">
        <v>2467</v>
      </c>
      <c r="F1055" s="58" t="s">
        <v>2489</v>
      </c>
      <c r="G1055" s="58" t="s">
        <v>2488</v>
      </c>
      <c r="H1055" s="61"/>
      <c r="I1055" s="59"/>
    </row>
    <row r="1056" spans="2:9" x14ac:dyDescent="0.2">
      <c r="B1056" s="58" t="s">
        <v>2466</v>
      </c>
      <c r="C1056" s="57" t="s">
        <v>2465</v>
      </c>
      <c r="D1056" s="58" t="s">
        <v>2468</v>
      </c>
      <c r="E1056" s="58" t="s">
        <v>2467</v>
      </c>
      <c r="F1056" s="58" t="s">
        <v>2491</v>
      </c>
      <c r="G1056" s="58" t="s">
        <v>2490</v>
      </c>
      <c r="H1056" s="61"/>
      <c r="I1056" s="59"/>
    </row>
    <row r="1057" spans="2:9" x14ac:dyDescent="0.2">
      <c r="B1057" s="58" t="s">
        <v>2466</v>
      </c>
      <c r="C1057" s="57" t="s">
        <v>2465</v>
      </c>
      <c r="D1057" s="58" t="s">
        <v>2468</v>
      </c>
      <c r="E1057" s="58" t="s">
        <v>2467</v>
      </c>
      <c r="F1057" s="58" t="s">
        <v>2493</v>
      </c>
      <c r="G1057" s="58" t="s">
        <v>2492</v>
      </c>
      <c r="H1057" s="61"/>
      <c r="I1057" s="59"/>
    </row>
    <row r="1058" spans="2:9" x14ac:dyDescent="0.2">
      <c r="B1058" s="58" t="s">
        <v>2466</v>
      </c>
      <c r="C1058" s="57" t="s">
        <v>2465</v>
      </c>
      <c r="D1058" s="58" t="s">
        <v>2468</v>
      </c>
      <c r="E1058" s="58" t="s">
        <v>2467</v>
      </c>
      <c r="F1058" s="58" t="s">
        <v>2495</v>
      </c>
      <c r="G1058" s="58" t="s">
        <v>2494</v>
      </c>
      <c r="H1058" s="61"/>
      <c r="I1058" s="59"/>
    </row>
    <row r="1059" spans="2:9" x14ac:dyDescent="0.2">
      <c r="B1059" s="58" t="s">
        <v>2466</v>
      </c>
      <c r="C1059" s="57" t="s">
        <v>2465</v>
      </c>
      <c r="D1059" s="58" t="s">
        <v>2468</v>
      </c>
      <c r="E1059" s="58" t="s">
        <v>2467</v>
      </c>
      <c r="F1059" s="58" t="s">
        <v>2497</v>
      </c>
      <c r="G1059" s="58" t="s">
        <v>2496</v>
      </c>
      <c r="H1059" s="61"/>
      <c r="I1059" s="59"/>
    </row>
    <row r="1060" spans="2:9" x14ac:dyDescent="0.2">
      <c r="B1060" s="58" t="s">
        <v>2466</v>
      </c>
      <c r="C1060" s="57" t="s">
        <v>2465</v>
      </c>
      <c r="D1060" s="58" t="s">
        <v>2468</v>
      </c>
      <c r="E1060" s="58" t="s">
        <v>2467</v>
      </c>
      <c r="F1060" s="58" t="s">
        <v>2499</v>
      </c>
      <c r="G1060" s="58" t="s">
        <v>2498</v>
      </c>
      <c r="H1060" s="61"/>
      <c r="I1060" s="59"/>
    </row>
    <row r="1061" spans="2:9" x14ac:dyDescent="0.2">
      <c r="B1061" s="58" t="s">
        <v>2466</v>
      </c>
      <c r="C1061" s="57" t="s">
        <v>2465</v>
      </c>
      <c r="D1061" s="58" t="s">
        <v>2468</v>
      </c>
      <c r="E1061" s="58" t="s">
        <v>2467</v>
      </c>
      <c r="F1061" s="58" t="s">
        <v>1735</v>
      </c>
      <c r="G1061" s="58" t="s">
        <v>2500</v>
      </c>
      <c r="H1061" s="61"/>
      <c r="I1061" s="59"/>
    </row>
    <row r="1062" spans="2:9" x14ac:dyDescent="0.2">
      <c r="B1062" s="58" t="s">
        <v>2466</v>
      </c>
      <c r="C1062" s="57" t="s">
        <v>2465</v>
      </c>
      <c r="D1062" s="58" t="s">
        <v>2468</v>
      </c>
      <c r="E1062" s="58" t="s">
        <v>2467</v>
      </c>
      <c r="F1062" s="58" t="s">
        <v>2502</v>
      </c>
      <c r="G1062" s="58" t="s">
        <v>2501</v>
      </c>
      <c r="H1062" s="61"/>
      <c r="I1062" s="59"/>
    </row>
    <row r="1063" spans="2:9" x14ac:dyDescent="0.2">
      <c r="B1063" s="58" t="s">
        <v>2466</v>
      </c>
      <c r="C1063" s="57" t="s">
        <v>2465</v>
      </c>
      <c r="D1063" s="58" t="s">
        <v>2468</v>
      </c>
      <c r="E1063" s="58" t="s">
        <v>2467</v>
      </c>
      <c r="F1063" s="58" t="s">
        <v>2504</v>
      </c>
      <c r="G1063" s="58" t="s">
        <v>2503</v>
      </c>
      <c r="H1063" s="61"/>
      <c r="I1063" s="59"/>
    </row>
    <row r="1064" spans="2:9" x14ac:dyDescent="0.2">
      <c r="B1064" s="58" t="s">
        <v>2466</v>
      </c>
      <c r="C1064" s="57" t="s">
        <v>2465</v>
      </c>
      <c r="D1064" s="58" t="s">
        <v>2468</v>
      </c>
      <c r="E1064" s="58" t="s">
        <v>2467</v>
      </c>
      <c r="F1064" s="58" t="s">
        <v>2506</v>
      </c>
      <c r="G1064" s="58" t="s">
        <v>2505</v>
      </c>
      <c r="H1064" s="61"/>
      <c r="I1064" s="59"/>
    </row>
    <row r="1065" spans="2:9" x14ac:dyDescent="0.2">
      <c r="B1065" s="58" t="s">
        <v>2466</v>
      </c>
      <c r="C1065" s="57" t="s">
        <v>2465</v>
      </c>
      <c r="D1065" s="58" t="s">
        <v>2468</v>
      </c>
      <c r="E1065" s="58" t="s">
        <v>2467</v>
      </c>
      <c r="F1065" s="58" t="s">
        <v>2508</v>
      </c>
      <c r="G1065" s="58" t="s">
        <v>2507</v>
      </c>
      <c r="H1065" s="61"/>
      <c r="I1065" s="59"/>
    </row>
    <row r="1066" spans="2:9" x14ac:dyDescent="0.2">
      <c r="B1066" s="58" t="s">
        <v>2466</v>
      </c>
      <c r="C1066" s="57" t="s">
        <v>2465</v>
      </c>
      <c r="D1066" s="58" t="s">
        <v>2468</v>
      </c>
      <c r="E1066" s="58" t="s">
        <v>2467</v>
      </c>
      <c r="F1066" s="62" t="s">
        <v>2510</v>
      </c>
      <c r="G1066" s="58" t="s">
        <v>2509</v>
      </c>
      <c r="H1066" s="61"/>
      <c r="I1066" s="59"/>
    </row>
    <row r="1067" spans="2:9" x14ac:dyDescent="0.2">
      <c r="B1067" s="58" t="s">
        <v>2466</v>
      </c>
      <c r="C1067" s="57" t="s">
        <v>2465</v>
      </c>
      <c r="D1067" s="58" t="s">
        <v>2468</v>
      </c>
      <c r="E1067" s="58" t="s">
        <v>2467</v>
      </c>
      <c r="F1067" s="58" t="s">
        <v>2512</v>
      </c>
      <c r="G1067" s="58" t="s">
        <v>2511</v>
      </c>
      <c r="H1067" s="61"/>
      <c r="I1067" s="59"/>
    </row>
    <row r="1068" spans="2:9" x14ac:dyDescent="0.2">
      <c r="B1068" s="58" t="s">
        <v>2466</v>
      </c>
      <c r="C1068" s="57" t="s">
        <v>2465</v>
      </c>
      <c r="D1068" s="58" t="s">
        <v>2468</v>
      </c>
      <c r="E1068" s="58" t="s">
        <v>2467</v>
      </c>
      <c r="F1068" s="58" t="s">
        <v>966</v>
      </c>
      <c r="G1068" s="58" t="s">
        <v>2513</v>
      </c>
      <c r="H1068" s="61"/>
      <c r="I1068" s="59"/>
    </row>
    <row r="1069" spans="2:9" x14ac:dyDescent="0.2">
      <c r="B1069" s="58" t="s">
        <v>2466</v>
      </c>
      <c r="C1069" s="57" t="s">
        <v>2465</v>
      </c>
      <c r="D1069" s="58" t="s">
        <v>2468</v>
      </c>
      <c r="E1069" s="58" t="s">
        <v>2467</v>
      </c>
      <c r="F1069" s="58" t="s">
        <v>2515</v>
      </c>
      <c r="G1069" s="58" t="s">
        <v>2514</v>
      </c>
      <c r="H1069" s="61"/>
      <c r="I1069" s="59"/>
    </row>
    <row r="1070" spans="2:9" x14ac:dyDescent="0.2">
      <c r="B1070" s="58" t="s">
        <v>2466</v>
      </c>
      <c r="C1070" s="57" t="s">
        <v>2465</v>
      </c>
      <c r="D1070" s="58" t="s">
        <v>2468</v>
      </c>
      <c r="E1070" s="58" t="s">
        <v>2467</v>
      </c>
      <c r="F1070" s="58" t="s">
        <v>2517</v>
      </c>
      <c r="G1070" s="58" t="s">
        <v>2516</v>
      </c>
      <c r="H1070" s="61"/>
      <c r="I1070" s="59"/>
    </row>
    <row r="1071" spans="2:9" x14ac:dyDescent="0.2">
      <c r="B1071" s="58" t="s">
        <v>2466</v>
      </c>
      <c r="C1071" s="57" t="s">
        <v>2465</v>
      </c>
      <c r="D1071" s="58" t="s">
        <v>2468</v>
      </c>
      <c r="E1071" s="58" t="s">
        <v>2467</v>
      </c>
      <c r="F1071" s="58" t="s">
        <v>2519</v>
      </c>
      <c r="G1071" s="58" t="s">
        <v>2518</v>
      </c>
      <c r="H1071" s="61"/>
      <c r="I1071" s="59"/>
    </row>
    <row r="1072" spans="2:9" x14ac:dyDescent="0.2">
      <c r="B1072" s="58" t="s">
        <v>2466</v>
      </c>
      <c r="C1072" s="57" t="s">
        <v>2465</v>
      </c>
      <c r="D1072" s="58" t="s">
        <v>2521</v>
      </c>
      <c r="E1072" s="58" t="s">
        <v>2520</v>
      </c>
      <c r="F1072" s="58" t="s">
        <v>2521</v>
      </c>
      <c r="G1072" s="58" t="s">
        <v>2522</v>
      </c>
      <c r="H1072" s="61"/>
      <c r="I1072" s="59"/>
    </row>
    <row r="1073" spans="2:9" x14ac:dyDescent="0.2">
      <c r="B1073" s="58" t="s">
        <v>2466</v>
      </c>
      <c r="C1073" s="57" t="s">
        <v>2465</v>
      </c>
      <c r="D1073" s="58" t="s">
        <v>2521</v>
      </c>
      <c r="E1073" s="58" t="s">
        <v>2520</v>
      </c>
      <c r="F1073" s="58" t="s">
        <v>2524</v>
      </c>
      <c r="G1073" s="58" t="s">
        <v>2523</v>
      </c>
      <c r="H1073" s="61"/>
      <c r="I1073" s="59"/>
    </row>
    <row r="1074" spans="2:9" x14ac:dyDescent="0.2">
      <c r="B1074" s="58" t="s">
        <v>2466</v>
      </c>
      <c r="C1074" s="57" t="s">
        <v>2465</v>
      </c>
      <c r="D1074" s="58" t="s">
        <v>2521</v>
      </c>
      <c r="E1074" s="58" t="s">
        <v>2520</v>
      </c>
      <c r="F1074" s="58" t="s">
        <v>2526</v>
      </c>
      <c r="G1074" s="58" t="s">
        <v>2525</v>
      </c>
      <c r="H1074" s="61"/>
      <c r="I1074" s="59"/>
    </row>
    <row r="1075" spans="2:9" x14ac:dyDescent="0.2">
      <c r="B1075" s="58" t="s">
        <v>2466</v>
      </c>
      <c r="C1075" s="57" t="s">
        <v>2465</v>
      </c>
      <c r="D1075" s="58" t="s">
        <v>2521</v>
      </c>
      <c r="E1075" s="58" t="s">
        <v>2520</v>
      </c>
      <c r="F1075" s="58" t="s">
        <v>2528</v>
      </c>
      <c r="G1075" s="58" t="s">
        <v>2527</v>
      </c>
      <c r="H1075" s="61"/>
      <c r="I1075" s="59"/>
    </row>
    <row r="1076" spans="2:9" x14ac:dyDescent="0.2">
      <c r="B1076" s="58" t="s">
        <v>2466</v>
      </c>
      <c r="C1076" s="57" t="s">
        <v>2465</v>
      </c>
      <c r="D1076" s="58" t="s">
        <v>2521</v>
      </c>
      <c r="E1076" s="58" t="s">
        <v>2520</v>
      </c>
      <c r="F1076" s="58" t="s">
        <v>2530</v>
      </c>
      <c r="G1076" s="58" t="s">
        <v>2529</v>
      </c>
      <c r="H1076" s="61"/>
      <c r="I1076" s="59"/>
    </row>
    <row r="1077" spans="2:9" x14ac:dyDescent="0.2">
      <c r="B1077" s="58" t="s">
        <v>2466</v>
      </c>
      <c r="C1077" s="57" t="s">
        <v>2465</v>
      </c>
      <c r="D1077" s="58" t="s">
        <v>2532</v>
      </c>
      <c r="E1077" s="58" t="s">
        <v>2531</v>
      </c>
      <c r="F1077" s="58" t="s">
        <v>2532</v>
      </c>
      <c r="G1077" s="58" t="s">
        <v>2533</v>
      </c>
      <c r="H1077" s="61"/>
      <c r="I1077" s="59"/>
    </row>
    <row r="1078" spans="2:9" x14ac:dyDescent="0.2">
      <c r="B1078" s="58" t="s">
        <v>2466</v>
      </c>
      <c r="C1078" s="57" t="s">
        <v>2465</v>
      </c>
      <c r="D1078" s="58" t="s">
        <v>2535</v>
      </c>
      <c r="E1078" s="58" t="s">
        <v>2534</v>
      </c>
      <c r="F1078" s="58" t="s">
        <v>2535</v>
      </c>
      <c r="G1078" s="58" t="s">
        <v>2536</v>
      </c>
      <c r="H1078" s="61"/>
      <c r="I1078" s="59"/>
    </row>
    <row r="1079" spans="2:9" x14ac:dyDescent="0.2">
      <c r="B1079" s="58" t="s">
        <v>2466</v>
      </c>
      <c r="C1079" s="57" t="s">
        <v>2465</v>
      </c>
      <c r="D1079" s="58" t="s">
        <v>2535</v>
      </c>
      <c r="E1079" s="58" t="s">
        <v>2534</v>
      </c>
      <c r="F1079" s="58" t="s">
        <v>2538</v>
      </c>
      <c r="G1079" s="58" t="s">
        <v>2537</v>
      </c>
      <c r="H1079" s="61"/>
      <c r="I1079" s="59"/>
    </row>
    <row r="1080" spans="2:9" x14ac:dyDescent="0.2">
      <c r="B1080" s="58" t="s">
        <v>2466</v>
      </c>
      <c r="C1080" s="57" t="s">
        <v>2465</v>
      </c>
      <c r="D1080" s="58" t="s">
        <v>2540</v>
      </c>
      <c r="E1080" s="58" t="s">
        <v>2539</v>
      </c>
      <c r="F1080" s="58" t="s">
        <v>2540</v>
      </c>
      <c r="G1080" s="58" t="s">
        <v>2541</v>
      </c>
      <c r="H1080" s="61"/>
      <c r="I1080" s="59"/>
    </row>
    <row r="1081" spans="2:9" x14ac:dyDescent="0.2">
      <c r="B1081" s="58" t="s">
        <v>2466</v>
      </c>
      <c r="C1081" s="57" t="s">
        <v>2465</v>
      </c>
      <c r="D1081" s="58" t="s">
        <v>2540</v>
      </c>
      <c r="E1081" s="58" t="s">
        <v>2539</v>
      </c>
      <c r="F1081" s="58" t="s">
        <v>636</v>
      </c>
      <c r="G1081" s="58" t="s">
        <v>2542</v>
      </c>
      <c r="H1081" s="61"/>
      <c r="I1081" s="59"/>
    </row>
    <row r="1082" spans="2:9" x14ac:dyDescent="0.2">
      <c r="B1082" s="58" t="s">
        <v>2466</v>
      </c>
      <c r="C1082" s="57" t="s">
        <v>2465</v>
      </c>
      <c r="D1082" s="58" t="s">
        <v>2540</v>
      </c>
      <c r="E1082" s="58" t="s">
        <v>2539</v>
      </c>
      <c r="F1082" s="58" t="s">
        <v>2544</v>
      </c>
      <c r="G1082" s="58" t="s">
        <v>2543</v>
      </c>
      <c r="H1082" s="61"/>
      <c r="I1082" s="59"/>
    </row>
    <row r="1083" spans="2:9" x14ac:dyDescent="0.2">
      <c r="B1083" s="58" t="s">
        <v>2466</v>
      </c>
      <c r="C1083" s="57" t="s">
        <v>2465</v>
      </c>
      <c r="D1083" s="58" t="s">
        <v>2540</v>
      </c>
      <c r="E1083" s="58" t="s">
        <v>2539</v>
      </c>
      <c r="F1083" s="58" t="s">
        <v>2546</v>
      </c>
      <c r="G1083" s="58" t="s">
        <v>2545</v>
      </c>
      <c r="H1083" s="61"/>
      <c r="I1083" s="59"/>
    </row>
    <row r="1084" spans="2:9" x14ac:dyDescent="0.2">
      <c r="B1084" s="58" t="s">
        <v>2466</v>
      </c>
      <c r="C1084" s="57" t="s">
        <v>2465</v>
      </c>
      <c r="D1084" s="58" t="s">
        <v>2548</v>
      </c>
      <c r="E1084" s="58" t="s">
        <v>2547</v>
      </c>
      <c r="F1084" s="58" t="s">
        <v>2548</v>
      </c>
      <c r="G1084" s="58" t="s">
        <v>2549</v>
      </c>
      <c r="H1084" s="61"/>
      <c r="I1084" s="59"/>
    </row>
    <row r="1085" spans="2:9" x14ac:dyDescent="0.2">
      <c r="B1085" s="58" t="s">
        <v>2466</v>
      </c>
      <c r="C1085" s="57" t="s">
        <v>2465</v>
      </c>
      <c r="D1085" s="58" t="s">
        <v>2548</v>
      </c>
      <c r="E1085" s="58" t="s">
        <v>2547</v>
      </c>
      <c r="F1085" s="58" t="s">
        <v>2319</v>
      </c>
      <c r="G1085" s="58" t="s">
        <v>2550</v>
      </c>
      <c r="H1085" s="61"/>
      <c r="I1085" s="59"/>
    </row>
    <row r="1086" spans="2:9" x14ac:dyDescent="0.2">
      <c r="B1086" s="58" t="s">
        <v>2466</v>
      </c>
      <c r="C1086" s="57" t="s">
        <v>2465</v>
      </c>
      <c r="D1086" s="58" t="s">
        <v>2548</v>
      </c>
      <c r="E1086" s="58" t="s">
        <v>2547</v>
      </c>
      <c r="F1086" s="62" t="s">
        <v>2552</v>
      </c>
      <c r="G1086" s="58" t="s">
        <v>2551</v>
      </c>
      <c r="H1086" s="61"/>
      <c r="I1086" s="59"/>
    </row>
    <row r="1087" spans="2:9" x14ac:dyDescent="0.2">
      <c r="B1087" s="58" t="s">
        <v>2466</v>
      </c>
      <c r="C1087" s="57" t="s">
        <v>2465</v>
      </c>
      <c r="D1087" s="62" t="s">
        <v>2554</v>
      </c>
      <c r="E1087" s="58" t="s">
        <v>2553</v>
      </c>
      <c r="F1087" s="58" t="s">
        <v>2556</v>
      </c>
      <c r="G1087" s="58" t="s">
        <v>2555</v>
      </c>
      <c r="H1087" s="61" t="s">
        <v>2556</v>
      </c>
      <c r="I1087" s="59" t="s">
        <v>2557</v>
      </c>
    </row>
    <row r="1088" spans="2:9" x14ac:dyDescent="0.2">
      <c r="B1088" s="58" t="s">
        <v>2466</v>
      </c>
      <c r="C1088" s="57" t="s">
        <v>2465</v>
      </c>
      <c r="D1088" s="62" t="s">
        <v>2554</v>
      </c>
      <c r="E1088" s="58" t="s">
        <v>2553</v>
      </c>
      <c r="F1088" s="58" t="s">
        <v>2556</v>
      </c>
      <c r="G1088" s="58" t="s">
        <v>2555</v>
      </c>
      <c r="H1088" s="61" t="s">
        <v>2559</v>
      </c>
      <c r="I1088" s="59" t="s">
        <v>2558</v>
      </c>
    </row>
    <row r="1089" spans="2:9" x14ac:dyDescent="0.2">
      <c r="B1089" s="58" t="s">
        <v>2466</v>
      </c>
      <c r="C1089" s="57" t="s">
        <v>2465</v>
      </c>
      <c r="D1089" s="62" t="s">
        <v>2554</v>
      </c>
      <c r="E1089" s="58" t="s">
        <v>2553</v>
      </c>
      <c r="F1089" s="58" t="s">
        <v>2561</v>
      </c>
      <c r="G1089" s="58" t="s">
        <v>2560</v>
      </c>
      <c r="H1089" s="61"/>
      <c r="I1089" s="59"/>
    </row>
    <row r="1090" spans="2:9" x14ac:dyDescent="0.2">
      <c r="B1090" s="58" t="s">
        <v>2466</v>
      </c>
      <c r="C1090" s="57" t="s">
        <v>2465</v>
      </c>
      <c r="D1090" s="62" t="s">
        <v>2554</v>
      </c>
      <c r="E1090" s="58" t="s">
        <v>2553</v>
      </c>
      <c r="F1090" s="58" t="s">
        <v>358</v>
      </c>
      <c r="G1090" s="58" t="s">
        <v>2562</v>
      </c>
      <c r="H1090" s="61"/>
      <c r="I1090" s="59"/>
    </row>
    <row r="1091" spans="2:9" x14ac:dyDescent="0.2">
      <c r="B1091" s="58" t="s">
        <v>2466</v>
      </c>
      <c r="C1091" s="57" t="s">
        <v>2465</v>
      </c>
      <c r="D1091" s="62" t="s">
        <v>2554</v>
      </c>
      <c r="E1091" s="58" t="s">
        <v>2553</v>
      </c>
      <c r="F1091" s="58" t="s">
        <v>2564</v>
      </c>
      <c r="G1091" s="58" t="s">
        <v>2563</v>
      </c>
      <c r="H1091" s="61"/>
      <c r="I1091" s="59"/>
    </row>
    <row r="1092" spans="2:9" x14ac:dyDescent="0.2">
      <c r="B1092" s="58" t="s">
        <v>2466</v>
      </c>
      <c r="C1092" s="57" t="s">
        <v>2465</v>
      </c>
      <c r="D1092" s="62" t="s">
        <v>2554</v>
      </c>
      <c r="E1092" s="58" t="s">
        <v>2553</v>
      </c>
      <c r="F1092" s="58" t="s">
        <v>2566</v>
      </c>
      <c r="G1092" s="58" t="s">
        <v>2565</v>
      </c>
      <c r="H1092" s="61"/>
      <c r="I1092" s="59"/>
    </row>
    <row r="1093" spans="2:9" x14ac:dyDescent="0.2">
      <c r="B1093" s="58" t="s">
        <v>2466</v>
      </c>
      <c r="C1093" s="57" t="s">
        <v>2465</v>
      </c>
      <c r="D1093" s="62" t="s">
        <v>2554</v>
      </c>
      <c r="E1093" s="58" t="s">
        <v>2553</v>
      </c>
      <c r="F1093" s="58" t="s">
        <v>2568</v>
      </c>
      <c r="G1093" s="58" t="s">
        <v>2567</v>
      </c>
      <c r="H1093" s="61"/>
      <c r="I1093" s="59"/>
    </row>
    <row r="1094" spans="2:9" x14ac:dyDescent="0.2">
      <c r="B1094" s="58" t="s">
        <v>2466</v>
      </c>
      <c r="C1094" s="57" t="s">
        <v>2465</v>
      </c>
      <c r="D1094" s="62" t="s">
        <v>2554</v>
      </c>
      <c r="E1094" s="58" t="s">
        <v>2553</v>
      </c>
      <c r="F1094" s="58" t="s">
        <v>2570</v>
      </c>
      <c r="G1094" s="58" t="s">
        <v>2569</v>
      </c>
      <c r="H1094" s="61"/>
      <c r="I1094" s="59"/>
    </row>
    <row r="1095" spans="2:9" x14ac:dyDescent="0.2">
      <c r="B1095" s="58" t="s">
        <v>2466</v>
      </c>
      <c r="C1095" s="57" t="s">
        <v>2465</v>
      </c>
      <c r="D1095" s="62" t="s">
        <v>2554</v>
      </c>
      <c r="E1095" s="58" t="s">
        <v>2553</v>
      </c>
      <c r="F1095" s="58" t="s">
        <v>2572</v>
      </c>
      <c r="G1095" s="58" t="s">
        <v>2571</v>
      </c>
      <c r="H1095" s="61"/>
      <c r="I1095" s="59"/>
    </row>
    <row r="1096" spans="2:9" x14ac:dyDescent="0.2">
      <c r="B1096" s="58" t="s">
        <v>2466</v>
      </c>
      <c r="C1096" s="57" t="s">
        <v>2465</v>
      </c>
      <c r="D1096" s="62" t="s">
        <v>2554</v>
      </c>
      <c r="E1096" s="58" t="s">
        <v>2553</v>
      </c>
      <c r="F1096" s="58" t="s">
        <v>2574</v>
      </c>
      <c r="G1096" s="58" t="s">
        <v>2573</v>
      </c>
      <c r="H1096" s="61"/>
      <c r="I1096" s="59"/>
    </row>
    <row r="1097" spans="2:9" x14ac:dyDescent="0.2">
      <c r="B1097" s="58" t="s">
        <v>2466</v>
      </c>
      <c r="C1097" s="57" t="s">
        <v>2465</v>
      </c>
      <c r="D1097" s="62" t="s">
        <v>2576</v>
      </c>
      <c r="E1097" s="58" t="s">
        <v>2575</v>
      </c>
      <c r="F1097" s="58" t="s">
        <v>2578</v>
      </c>
      <c r="G1097" s="58" t="s">
        <v>2577</v>
      </c>
      <c r="H1097" s="61" t="s">
        <v>2580</v>
      </c>
      <c r="I1097" s="59" t="s">
        <v>2579</v>
      </c>
    </row>
    <row r="1098" spans="2:9" x14ac:dyDescent="0.2">
      <c r="B1098" s="58" t="s">
        <v>2466</v>
      </c>
      <c r="C1098" s="57" t="s">
        <v>2465</v>
      </c>
      <c r="D1098" s="62" t="s">
        <v>2576</v>
      </c>
      <c r="E1098" s="58" t="s">
        <v>2575</v>
      </c>
      <c r="F1098" s="58" t="s">
        <v>2578</v>
      </c>
      <c r="G1098" s="58" t="s">
        <v>2577</v>
      </c>
      <c r="H1098" s="61" t="s">
        <v>2582</v>
      </c>
      <c r="I1098" s="59" t="s">
        <v>2581</v>
      </c>
    </row>
    <row r="1099" spans="2:9" x14ac:dyDescent="0.2">
      <c r="B1099" s="58" t="s">
        <v>2466</v>
      </c>
      <c r="C1099" s="57" t="s">
        <v>2465</v>
      </c>
      <c r="D1099" s="62" t="s">
        <v>2576</v>
      </c>
      <c r="E1099" s="58" t="s">
        <v>2575</v>
      </c>
      <c r="F1099" s="58" t="s">
        <v>2584</v>
      </c>
      <c r="G1099" s="58" t="s">
        <v>2583</v>
      </c>
      <c r="H1099" s="61"/>
      <c r="I1099" s="59"/>
    </row>
    <row r="1100" spans="2:9" x14ac:dyDescent="0.2">
      <c r="B1100" s="58" t="s">
        <v>2466</v>
      </c>
      <c r="C1100" s="57" t="s">
        <v>2465</v>
      </c>
      <c r="D1100" s="62" t="s">
        <v>2576</v>
      </c>
      <c r="E1100" s="58" t="s">
        <v>2575</v>
      </c>
      <c r="F1100" s="58" t="s">
        <v>2586</v>
      </c>
      <c r="G1100" s="58" t="s">
        <v>2585</v>
      </c>
      <c r="H1100" s="61"/>
      <c r="I1100" s="59"/>
    </row>
    <row r="1101" spans="2:9" x14ac:dyDescent="0.2">
      <c r="B1101" s="58" t="s">
        <v>2466</v>
      </c>
      <c r="C1101" s="57" t="s">
        <v>2465</v>
      </c>
      <c r="D1101" s="62" t="s">
        <v>2576</v>
      </c>
      <c r="E1101" s="58" t="s">
        <v>2575</v>
      </c>
      <c r="F1101" s="58" t="s">
        <v>2588</v>
      </c>
      <c r="G1101" s="58" t="s">
        <v>2587</v>
      </c>
      <c r="H1101" s="61"/>
      <c r="I1101" s="59"/>
    </row>
    <row r="1102" spans="2:9" x14ac:dyDescent="0.2">
      <c r="B1102" s="58" t="s">
        <v>2466</v>
      </c>
      <c r="C1102" s="57" t="s">
        <v>2465</v>
      </c>
      <c r="D1102" s="62" t="s">
        <v>2576</v>
      </c>
      <c r="E1102" s="58" t="s">
        <v>2575</v>
      </c>
      <c r="F1102" s="58" t="s">
        <v>2590</v>
      </c>
      <c r="G1102" s="58" t="s">
        <v>2589</v>
      </c>
      <c r="H1102" s="61"/>
      <c r="I1102" s="59"/>
    </row>
    <row r="1103" spans="2:9" x14ac:dyDescent="0.2">
      <c r="B1103" s="58" t="s">
        <v>2466</v>
      </c>
      <c r="C1103" s="57" t="s">
        <v>2465</v>
      </c>
      <c r="D1103" s="62" t="s">
        <v>2576</v>
      </c>
      <c r="E1103" s="58" t="s">
        <v>2575</v>
      </c>
      <c r="F1103" s="58" t="s">
        <v>805</v>
      </c>
      <c r="G1103" s="58" t="s">
        <v>2591</v>
      </c>
      <c r="H1103" s="61"/>
      <c r="I1103" s="59"/>
    </row>
    <row r="1104" spans="2:9" x14ac:dyDescent="0.2">
      <c r="B1104" s="58" t="s">
        <v>2466</v>
      </c>
      <c r="C1104" s="57" t="s">
        <v>2465</v>
      </c>
      <c r="D1104" s="62" t="s">
        <v>2576</v>
      </c>
      <c r="E1104" s="58" t="s">
        <v>2575</v>
      </c>
      <c r="F1104" s="58" t="s">
        <v>2593</v>
      </c>
      <c r="G1104" s="58" t="s">
        <v>2592</v>
      </c>
      <c r="H1104" s="61"/>
      <c r="I1104" s="59"/>
    </row>
    <row r="1105" spans="2:9" x14ac:dyDescent="0.2">
      <c r="B1105" s="58" t="s">
        <v>2466</v>
      </c>
      <c r="C1105" s="57" t="s">
        <v>2465</v>
      </c>
      <c r="D1105" s="62" t="s">
        <v>2576</v>
      </c>
      <c r="E1105" s="58" t="s">
        <v>2575</v>
      </c>
      <c r="F1105" s="58" t="s">
        <v>2595</v>
      </c>
      <c r="G1105" s="58" t="s">
        <v>2594</v>
      </c>
      <c r="H1105" s="61"/>
      <c r="I1105" s="59"/>
    </row>
    <row r="1106" spans="2:9" x14ac:dyDescent="0.2">
      <c r="B1106" s="58" t="s">
        <v>2466</v>
      </c>
      <c r="C1106" s="57" t="s">
        <v>2465</v>
      </c>
      <c r="D1106" s="58" t="s">
        <v>2597</v>
      </c>
      <c r="E1106" s="58" t="s">
        <v>2596</v>
      </c>
      <c r="F1106" s="58" t="s">
        <v>2597</v>
      </c>
      <c r="G1106" s="58" t="s">
        <v>2598</v>
      </c>
      <c r="H1106" s="61"/>
      <c r="I1106" s="59"/>
    </row>
    <row r="1107" spans="2:9" x14ac:dyDescent="0.2">
      <c r="B1107" s="58" t="s">
        <v>2466</v>
      </c>
      <c r="C1107" s="57" t="s">
        <v>2465</v>
      </c>
      <c r="D1107" s="58" t="s">
        <v>2597</v>
      </c>
      <c r="E1107" s="58" t="s">
        <v>2596</v>
      </c>
      <c r="F1107" s="58" t="s">
        <v>2600</v>
      </c>
      <c r="G1107" s="58" t="s">
        <v>2599</v>
      </c>
      <c r="H1107" s="61"/>
      <c r="I1107" s="59"/>
    </row>
    <row r="1108" spans="2:9" x14ac:dyDescent="0.2">
      <c r="B1108" s="58" t="s">
        <v>2602</v>
      </c>
      <c r="C1108" s="57" t="s">
        <v>2601</v>
      </c>
      <c r="D1108" s="58" t="s">
        <v>2604</v>
      </c>
      <c r="E1108" s="58" t="s">
        <v>2603</v>
      </c>
      <c r="F1108" s="58" t="s">
        <v>2604</v>
      </c>
      <c r="G1108" s="58" t="s">
        <v>2605</v>
      </c>
      <c r="H1108" s="61" t="s">
        <v>2607</v>
      </c>
      <c r="I1108" s="59" t="s">
        <v>2606</v>
      </c>
    </row>
    <row r="1109" spans="2:9" x14ac:dyDescent="0.2">
      <c r="B1109" s="58" t="s">
        <v>2602</v>
      </c>
      <c r="C1109" s="57" t="s">
        <v>2601</v>
      </c>
      <c r="D1109" s="58" t="s">
        <v>2604</v>
      </c>
      <c r="E1109" s="58" t="s">
        <v>2603</v>
      </c>
      <c r="F1109" s="58" t="s">
        <v>2604</v>
      </c>
      <c r="G1109" s="58" t="s">
        <v>2605</v>
      </c>
      <c r="H1109" s="61" t="s">
        <v>2604</v>
      </c>
      <c r="I1109" s="59" t="s">
        <v>2608</v>
      </c>
    </row>
    <row r="1110" spans="2:9" x14ac:dyDescent="0.2">
      <c r="B1110" s="58" t="s">
        <v>2602</v>
      </c>
      <c r="C1110" s="57" t="s">
        <v>2601</v>
      </c>
      <c r="D1110" s="58" t="s">
        <v>2604</v>
      </c>
      <c r="E1110" s="58" t="s">
        <v>2603</v>
      </c>
      <c r="F1110" s="58" t="s">
        <v>2610</v>
      </c>
      <c r="G1110" s="58" t="s">
        <v>2609</v>
      </c>
      <c r="H1110" s="61"/>
      <c r="I1110" s="59"/>
    </row>
    <row r="1111" spans="2:9" x14ac:dyDescent="0.2">
      <c r="B1111" s="58" t="s">
        <v>2602</v>
      </c>
      <c r="C1111" s="57" t="s">
        <v>2601</v>
      </c>
      <c r="D1111" s="58" t="s">
        <v>2604</v>
      </c>
      <c r="E1111" s="58" t="s">
        <v>2603</v>
      </c>
      <c r="F1111" s="58" t="s">
        <v>2612</v>
      </c>
      <c r="G1111" s="58" t="s">
        <v>2611</v>
      </c>
      <c r="H1111" s="61"/>
      <c r="I1111" s="59"/>
    </row>
    <row r="1112" spans="2:9" x14ac:dyDescent="0.2">
      <c r="B1112" s="58" t="s">
        <v>2602</v>
      </c>
      <c r="C1112" s="57" t="s">
        <v>2601</v>
      </c>
      <c r="D1112" s="58" t="s">
        <v>2604</v>
      </c>
      <c r="E1112" s="58" t="s">
        <v>2603</v>
      </c>
      <c r="F1112" s="58" t="s">
        <v>2614</v>
      </c>
      <c r="G1112" s="58" t="s">
        <v>2613</v>
      </c>
      <c r="H1112" s="61"/>
      <c r="I1112" s="59"/>
    </row>
    <row r="1113" spans="2:9" x14ac:dyDescent="0.2">
      <c r="B1113" s="58" t="s">
        <v>2602</v>
      </c>
      <c r="C1113" s="57" t="s">
        <v>2601</v>
      </c>
      <c r="D1113" s="58" t="s">
        <v>2604</v>
      </c>
      <c r="E1113" s="58" t="s">
        <v>2603</v>
      </c>
      <c r="F1113" s="58" t="s">
        <v>1311</v>
      </c>
      <c r="G1113" s="58" t="s">
        <v>2615</v>
      </c>
      <c r="H1113" s="61"/>
      <c r="I1113" s="59"/>
    </row>
    <row r="1114" spans="2:9" x14ac:dyDescent="0.2">
      <c r="B1114" s="58" t="s">
        <v>2602</v>
      </c>
      <c r="C1114" s="57" t="s">
        <v>2601</v>
      </c>
      <c r="D1114" s="58" t="s">
        <v>2604</v>
      </c>
      <c r="E1114" s="58" t="s">
        <v>2603</v>
      </c>
      <c r="F1114" s="58" t="s">
        <v>2617</v>
      </c>
      <c r="G1114" s="58" t="s">
        <v>2616</v>
      </c>
      <c r="H1114" s="61"/>
      <c r="I1114" s="59"/>
    </row>
    <row r="1115" spans="2:9" x14ac:dyDescent="0.2">
      <c r="B1115" s="58" t="s">
        <v>2602</v>
      </c>
      <c r="C1115" s="57" t="s">
        <v>2601</v>
      </c>
      <c r="D1115" s="58" t="s">
        <v>2604</v>
      </c>
      <c r="E1115" s="58" t="s">
        <v>2603</v>
      </c>
      <c r="F1115" s="58" t="s">
        <v>2619</v>
      </c>
      <c r="G1115" s="58" t="s">
        <v>2618</v>
      </c>
      <c r="H1115" s="61"/>
      <c r="I1115" s="59"/>
    </row>
    <row r="1116" spans="2:9" x14ac:dyDescent="0.2">
      <c r="B1116" s="58" t="s">
        <v>2602</v>
      </c>
      <c r="C1116" s="57" t="s">
        <v>2601</v>
      </c>
      <c r="D1116" s="58" t="s">
        <v>2621</v>
      </c>
      <c r="E1116" s="58" t="s">
        <v>2620</v>
      </c>
      <c r="F1116" s="58" t="s">
        <v>2623</v>
      </c>
      <c r="G1116" s="58" t="s">
        <v>2622</v>
      </c>
      <c r="H1116" s="61"/>
      <c r="I1116" s="59"/>
    </row>
    <row r="1117" spans="2:9" x14ac:dyDescent="0.2">
      <c r="B1117" s="58" t="s">
        <v>2602</v>
      </c>
      <c r="C1117" s="57" t="s">
        <v>2601</v>
      </c>
      <c r="D1117" s="58" t="s">
        <v>2621</v>
      </c>
      <c r="E1117" s="58" t="s">
        <v>2620</v>
      </c>
      <c r="F1117" s="58" t="s">
        <v>2625</v>
      </c>
      <c r="G1117" s="58" t="s">
        <v>2624</v>
      </c>
      <c r="H1117" s="61"/>
      <c r="I1117" s="59"/>
    </row>
    <row r="1118" spans="2:9" x14ac:dyDescent="0.2">
      <c r="B1118" s="58" t="s">
        <v>2602</v>
      </c>
      <c r="C1118" s="57" t="s">
        <v>2601</v>
      </c>
      <c r="D1118" s="58" t="s">
        <v>2621</v>
      </c>
      <c r="E1118" s="58" t="s">
        <v>2620</v>
      </c>
      <c r="F1118" s="58" t="s">
        <v>2627</v>
      </c>
      <c r="G1118" s="58" t="s">
        <v>2626</v>
      </c>
      <c r="H1118" s="61"/>
      <c r="I1118" s="59"/>
    </row>
    <row r="1119" spans="2:9" x14ac:dyDescent="0.2">
      <c r="B1119" s="58" t="s">
        <v>2602</v>
      </c>
      <c r="C1119" s="57" t="s">
        <v>2601</v>
      </c>
      <c r="D1119" s="58" t="s">
        <v>2621</v>
      </c>
      <c r="E1119" s="58" t="s">
        <v>2620</v>
      </c>
      <c r="F1119" s="58" t="s">
        <v>2629</v>
      </c>
      <c r="G1119" s="58" t="s">
        <v>2628</v>
      </c>
      <c r="H1119" s="61"/>
      <c r="I1119" s="59"/>
    </row>
    <row r="1120" spans="2:9" x14ac:dyDescent="0.2">
      <c r="B1120" s="58" t="s">
        <v>2602</v>
      </c>
      <c r="C1120" s="57" t="s">
        <v>2601</v>
      </c>
      <c r="D1120" s="58" t="s">
        <v>2621</v>
      </c>
      <c r="E1120" s="58" t="s">
        <v>2620</v>
      </c>
      <c r="F1120" s="58" t="s">
        <v>2631</v>
      </c>
      <c r="G1120" s="58" t="s">
        <v>2630</v>
      </c>
      <c r="H1120" s="61"/>
      <c r="I1120" s="59"/>
    </row>
    <row r="1121" spans="2:9" x14ac:dyDescent="0.2">
      <c r="B1121" s="58" t="s">
        <v>2602</v>
      </c>
      <c r="C1121" s="57" t="s">
        <v>2601</v>
      </c>
      <c r="D1121" s="58" t="s">
        <v>2621</v>
      </c>
      <c r="E1121" s="58" t="s">
        <v>2620</v>
      </c>
      <c r="F1121" s="58" t="s">
        <v>805</v>
      </c>
      <c r="G1121" s="58" t="s">
        <v>2632</v>
      </c>
      <c r="H1121" s="61"/>
      <c r="I1121" s="59"/>
    </row>
    <row r="1122" spans="2:9" x14ac:dyDescent="0.2">
      <c r="B1122" s="58" t="s">
        <v>2602</v>
      </c>
      <c r="C1122" s="57" t="s">
        <v>2601</v>
      </c>
      <c r="D1122" s="58" t="s">
        <v>2634</v>
      </c>
      <c r="E1122" s="58" t="s">
        <v>2633</v>
      </c>
      <c r="F1122" s="58" t="s">
        <v>2636</v>
      </c>
      <c r="G1122" s="58" t="s">
        <v>2635</v>
      </c>
      <c r="H1122" s="61"/>
      <c r="I1122" s="59"/>
    </row>
    <row r="1123" spans="2:9" x14ac:dyDescent="0.2">
      <c r="B1123" s="58" t="s">
        <v>2602</v>
      </c>
      <c r="C1123" s="57" t="s">
        <v>2601</v>
      </c>
      <c r="D1123" s="58" t="s">
        <v>2634</v>
      </c>
      <c r="E1123" s="58" t="s">
        <v>2633</v>
      </c>
      <c r="F1123" s="58" t="s">
        <v>2638</v>
      </c>
      <c r="G1123" s="58" t="s">
        <v>2637</v>
      </c>
      <c r="H1123" s="61"/>
      <c r="I1123" s="59"/>
    </row>
    <row r="1124" spans="2:9" x14ac:dyDescent="0.2">
      <c r="B1124" s="58" t="s">
        <v>2602</v>
      </c>
      <c r="C1124" s="57" t="s">
        <v>2601</v>
      </c>
      <c r="D1124" s="58" t="s">
        <v>2634</v>
      </c>
      <c r="E1124" s="58" t="s">
        <v>2633</v>
      </c>
      <c r="F1124" s="58" t="s">
        <v>2640</v>
      </c>
      <c r="G1124" s="58" t="s">
        <v>2639</v>
      </c>
      <c r="H1124" s="61"/>
      <c r="I1124" s="59"/>
    </row>
    <row r="1125" spans="2:9" x14ac:dyDescent="0.2">
      <c r="B1125" s="58" t="s">
        <v>2602</v>
      </c>
      <c r="C1125" s="57" t="s">
        <v>2601</v>
      </c>
      <c r="D1125" s="58" t="s">
        <v>2634</v>
      </c>
      <c r="E1125" s="58" t="s">
        <v>2633</v>
      </c>
      <c r="F1125" s="62" t="s">
        <v>2642</v>
      </c>
      <c r="G1125" s="58" t="s">
        <v>2641</v>
      </c>
      <c r="H1125" s="61"/>
      <c r="I1125" s="59"/>
    </row>
    <row r="1126" spans="2:9" x14ac:dyDescent="0.2">
      <c r="B1126" s="58" t="s">
        <v>2602</v>
      </c>
      <c r="C1126" s="57" t="s">
        <v>2601</v>
      </c>
      <c r="D1126" s="58" t="s">
        <v>2644</v>
      </c>
      <c r="E1126" s="58" t="s">
        <v>2643</v>
      </c>
      <c r="F1126" s="58" t="s">
        <v>2646</v>
      </c>
      <c r="G1126" s="58" t="s">
        <v>2645</v>
      </c>
      <c r="H1126" s="61"/>
      <c r="I1126" s="59"/>
    </row>
    <row r="1127" spans="2:9" x14ac:dyDescent="0.2">
      <c r="B1127" s="58" t="s">
        <v>2602</v>
      </c>
      <c r="C1127" s="57" t="s">
        <v>2601</v>
      </c>
      <c r="D1127" s="58" t="s">
        <v>2644</v>
      </c>
      <c r="E1127" s="58" t="s">
        <v>2643</v>
      </c>
      <c r="F1127" s="58" t="s">
        <v>584</v>
      </c>
      <c r="G1127" s="58" t="s">
        <v>2647</v>
      </c>
      <c r="H1127" s="61"/>
      <c r="I1127" s="59"/>
    </row>
    <row r="1128" spans="2:9" x14ac:dyDescent="0.2">
      <c r="B1128" s="58" t="s">
        <v>2602</v>
      </c>
      <c r="C1128" s="57" t="s">
        <v>2601</v>
      </c>
      <c r="D1128" s="58" t="s">
        <v>2644</v>
      </c>
      <c r="E1128" s="58" t="s">
        <v>2643</v>
      </c>
      <c r="F1128" s="58" t="s">
        <v>2649</v>
      </c>
      <c r="G1128" s="58" t="s">
        <v>2648</v>
      </c>
      <c r="H1128" s="61"/>
      <c r="I1128" s="59"/>
    </row>
    <row r="1129" spans="2:9" x14ac:dyDescent="0.2">
      <c r="B1129" s="58" t="s">
        <v>2602</v>
      </c>
      <c r="C1129" s="57" t="s">
        <v>2601</v>
      </c>
      <c r="D1129" s="58" t="s">
        <v>2651</v>
      </c>
      <c r="E1129" s="58" t="s">
        <v>2650</v>
      </c>
      <c r="F1129" s="58" t="s">
        <v>2653</v>
      </c>
      <c r="G1129" s="58" t="s">
        <v>2652</v>
      </c>
      <c r="H1129" s="61"/>
      <c r="I1129" s="59"/>
    </row>
    <row r="1130" spans="2:9" x14ac:dyDescent="0.2">
      <c r="B1130" s="58" t="s">
        <v>2602</v>
      </c>
      <c r="C1130" s="57" t="s">
        <v>2601</v>
      </c>
      <c r="D1130" s="58" t="s">
        <v>2651</v>
      </c>
      <c r="E1130" s="58" t="s">
        <v>2650</v>
      </c>
      <c r="F1130" s="58" t="s">
        <v>2655</v>
      </c>
      <c r="G1130" s="58" t="s">
        <v>2654</v>
      </c>
      <c r="H1130" s="61"/>
      <c r="I1130" s="59"/>
    </row>
    <row r="1131" spans="2:9" x14ac:dyDescent="0.2">
      <c r="B1131" s="58" t="s">
        <v>2602</v>
      </c>
      <c r="C1131" s="57" t="s">
        <v>2601</v>
      </c>
      <c r="D1131" s="58" t="s">
        <v>2651</v>
      </c>
      <c r="E1131" s="58" t="s">
        <v>2650</v>
      </c>
      <c r="F1131" s="58" t="s">
        <v>2657</v>
      </c>
      <c r="G1131" s="58" t="s">
        <v>2656</v>
      </c>
      <c r="H1131" s="61"/>
      <c r="I1131" s="59"/>
    </row>
    <row r="1132" spans="2:9" x14ac:dyDescent="0.2">
      <c r="B1132" s="58" t="s">
        <v>2602</v>
      </c>
      <c r="C1132" s="57" t="s">
        <v>2601</v>
      </c>
      <c r="D1132" s="58" t="s">
        <v>2659</v>
      </c>
      <c r="E1132" s="58" t="s">
        <v>2658</v>
      </c>
      <c r="F1132" s="58" t="s">
        <v>2659</v>
      </c>
      <c r="G1132" s="58" t="s">
        <v>2660</v>
      </c>
      <c r="H1132" s="61"/>
      <c r="I1132" s="59"/>
    </row>
    <row r="1133" spans="2:9" x14ac:dyDescent="0.2">
      <c r="B1133" s="58" t="s">
        <v>2602</v>
      </c>
      <c r="C1133" s="57" t="s">
        <v>2601</v>
      </c>
      <c r="D1133" s="58" t="s">
        <v>2659</v>
      </c>
      <c r="E1133" s="58" t="s">
        <v>2658</v>
      </c>
      <c r="F1133" s="58" t="s">
        <v>2662</v>
      </c>
      <c r="G1133" s="58" t="s">
        <v>2661</v>
      </c>
      <c r="H1133" s="61"/>
      <c r="I1133" s="59"/>
    </row>
    <row r="1134" spans="2:9" x14ac:dyDescent="0.2">
      <c r="B1134" s="58" t="s">
        <v>2602</v>
      </c>
      <c r="C1134" s="57" t="s">
        <v>2601</v>
      </c>
      <c r="D1134" s="58" t="s">
        <v>2659</v>
      </c>
      <c r="E1134" s="58" t="s">
        <v>2658</v>
      </c>
      <c r="F1134" s="58" t="s">
        <v>2664</v>
      </c>
      <c r="G1134" s="58" t="s">
        <v>2663</v>
      </c>
      <c r="H1134" s="61"/>
      <c r="I1134" s="59"/>
    </row>
    <row r="1135" spans="2:9" x14ac:dyDescent="0.2">
      <c r="B1135" s="58" t="s">
        <v>2602</v>
      </c>
      <c r="C1135" s="57" t="s">
        <v>2601</v>
      </c>
      <c r="D1135" s="58" t="s">
        <v>2659</v>
      </c>
      <c r="E1135" s="58" t="s">
        <v>2658</v>
      </c>
      <c r="F1135" s="58" t="s">
        <v>2666</v>
      </c>
      <c r="G1135" s="58" t="s">
        <v>2665</v>
      </c>
      <c r="H1135" s="61"/>
      <c r="I1135" s="59"/>
    </row>
    <row r="1136" spans="2:9" x14ac:dyDescent="0.2">
      <c r="B1136" s="58" t="s">
        <v>2602</v>
      </c>
      <c r="C1136" s="57" t="s">
        <v>2601</v>
      </c>
      <c r="D1136" s="58" t="s">
        <v>2668</v>
      </c>
      <c r="E1136" s="58" t="s">
        <v>2667</v>
      </c>
      <c r="F1136" s="58" t="s">
        <v>2670</v>
      </c>
      <c r="G1136" s="58" t="s">
        <v>2669</v>
      </c>
      <c r="H1136" s="61"/>
      <c r="I1136" s="59"/>
    </row>
    <row r="1137" spans="2:9" x14ac:dyDescent="0.2">
      <c r="B1137" s="58" t="s">
        <v>2602</v>
      </c>
      <c r="C1137" s="57" t="s">
        <v>2601</v>
      </c>
      <c r="D1137" s="58" t="s">
        <v>2668</v>
      </c>
      <c r="E1137" s="58" t="s">
        <v>2667</v>
      </c>
      <c r="F1137" s="58" t="s">
        <v>2672</v>
      </c>
      <c r="G1137" s="58" t="s">
        <v>2671</v>
      </c>
      <c r="H1137" s="61"/>
      <c r="I1137" s="59"/>
    </row>
    <row r="1138" spans="2:9" x14ac:dyDescent="0.2">
      <c r="B1138" s="58" t="s">
        <v>2602</v>
      </c>
      <c r="C1138" s="57" t="s">
        <v>2601</v>
      </c>
      <c r="D1138" s="58" t="s">
        <v>2668</v>
      </c>
      <c r="E1138" s="58" t="s">
        <v>2667</v>
      </c>
      <c r="F1138" s="58" t="s">
        <v>2674</v>
      </c>
      <c r="G1138" s="58" t="s">
        <v>2673</v>
      </c>
      <c r="H1138" s="61"/>
      <c r="I1138" s="59"/>
    </row>
    <row r="1139" spans="2:9" x14ac:dyDescent="0.2">
      <c r="B1139" s="58" t="s">
        <v>2602</v>
      </c>
      <c r="C1139" s="57" t="s">
        <v>2601</v>
      </c>
      <c r="D1139" s="58" t="s">
        <v>2676</v>
      </c>
      <c r="E1139" s="58" t="s">
        <v>2675</v>
      </c>
      <c r="F1139" s="58" t="s">
        <v>2676</v>
      </c>
      <c r="G1139" s="58" t="s">
        <v>2677</v>
      </c>
      <c r="H1139" s="61"/>
      <c r="I1139" s="59"/>
    </row>
    <row r="1140" spans="2:9" x14ac:dyDescent="0.2">
      <c r="B1140" s="58" t="s">
        <v>2602</v>
      </c>
      <c r="C1140" s="57" t="s">
        <v>2601</v>
      </c>
      <c r="D1140" s="58" t="s">
        <v>2676</v>
      </c>
      <c r="E1140" s="58" t="s">
        <v>2675</v>
      </c>
      <c r="F1140" s="58" t="s">
        <v>2679</v>
      </c>
      <c r="G1140" s="58" t="s">
        <v>2678</v>
      </c>
      <c r="H1140" s="61"/>
      <c r="I1140" s="59"/>
    </row>
    <row r="1141" spans="2:9" x14ac:dyDescent="0.2">
      <c r="B1141" s="58" t="s">
        <v>2602</v>
      </c>
      <c r="C1141" s="57" t="s">
        <v>2601</v>
      </c>
      <c r="D1141" s="58" t="s">
        <v>2676</v>
      </c>
      <c r="E1141" s="58" t="s">
        <v>2675</v>
      </c>
      <c r="F1141" s="58" t="s">
        <v>2681</v>
      </c>
      <c r="G1141" s="58" t="s">
        <v>2680</v>
      </c>
      <c r="H1141" s="61"/>
      <c r="I1141" s="59"/>
    </row>
    <row r="1142" spans="2:9" x14ac:dyDescent="0.2">
      <c r="B1142" s="58" t="s">
        <v>2602</v>
      </c>
      <c r="C1142" s="57" t="s">
        <v>2601</v>
      </c>
      <c r="D1142" s="58" t="s">
        <v>2676</v>
      </c>
      <c r="E1142" s="58" t="s">
        <v>2675</v>
      </c>
      <c r="F1142" s="58" t="s">
        <v>2683</v>
      </c>
      <c r="G1142" s="58" t="s">
        <v>2682</v>
      </c>
      <c r="H1142" s="61"/>
      <c r="I1142" s="59"/>
    </row>
    <row r="1143" spans="2:9" x14ac:dyDescent="0.2">
      <c r="B1143" s="58" t="s">
        <v>2602</v>
      </c>
      <c r="C1143" s="57" t="s">
        <v>2601</v>
      </c>
      <c r="D1143" s="58" t="s">
        <v>2676</v>
      </c>
      <c r="E1143" s="58" t="s">
        <v>2675</v>
      </c>
      <c r="F1143" s="58" t="s">
        <v>2685</v>
      </c>
      <c r="G1143" s="58" t="s">
        <v>2684</v>
      </c>
      <c r="H1143" s="61"/>
      <c r="I1143" s="59"/>
    </row>
    <row r="1144" spans="2:9" x14ac:dyDescent="0.2">
      <c r="B1144" s="58" t="s">
        <v>2602</v>
      </c>
      <c r="C1144" s="57" t="s">
        <v>2601</v>
      </c>
      <c r="D1144" s="58" t="s">
        <v>2687</v>
      </c>
      <c r="E1144" s="58" t="s">
        <v>2686</v>
      </c>
      <c r="F1144" s="58" t="s">
        <v>2687</v>
      </c>
      <c r="G1144" s="58" t="s">
        <v>2688</v>
      </c>
      <c r="H1144" s="61"/>
      <c r="I1144" s="59"/>
    </row>
    <row r="1145" spans="2:9" x14ac:dyDescent="0.2">
      <c r="B1145" s="58" t="s">
        <v>2602</v>
      </c>
      <c r="C1145" s="57" t="s">
        <v>2601</v>
      </c>
      <c r="D1145" s="58" t="s">
        <v>2687</v>
      </c>
      <c r="E1145" s="58" t="s">
        <v>2686</v>
      </c>
      <c r="F1145" s="58" t="s">
        <v>162</v>
      </c>
      <c r="G1145" s="58" t="s">
        <v>2689</v>
      </c>
      <c r="H1145" s="61"/>
      <c r="I1145" s="59"/>
    </row>
    <row r="1146" spans="2:9" x14ac:dyDescent="0.2">
      <c r="B1146" s="58" t="s">
        <v>2602</v>
      </c>
      <c r="C1146" s="57" t="s">
        <v>2601</v>
      </c>
      <c r="D1146" s="58" t="s">
        <v>2687</v>
      </c>
      <c r="E1146" s="58" t="s">
        <v>2686</v>
      </c>
      <c r="F1146" s="58" t="s">
        <v>2691</v>
      </c>
      <c r="G1146" s="58" t="s">
        <v>2690</v>
      </c>
      <c r="H1146" s="61"/>
      <c r="I1146" s="59"/>
    </row>
    <row r="1147" spans="2:9" x14ac:dyDescent="0.2">
      <c r="B1147" s="58" t="s">
        <v>2693</v>
      </c>
      <c r="C1147" s="57" t="s">
        <v>2692</v>
      </c>
      <c r="D1147" s="58" t="s">
        <v>2695</v>
      </c>
      <c r="E1147" s="58" t="s">
        <v>2694</v>
      </c>
      <c r="F1147" s="58" t="s">
        <v>2697</v>
      </c>
      <c r="G1147" s="58" t="s">
        <v>2696</v>
      </c>
      <c r="H1147" s="61"/>
      <c r="I1147" s="59"/>
    </row>
    <row r="1148" spans="2:9" x14ac:dyDescent="0.2">
      <c r="B1148" s="58" t="s">
        <v>2693</v>
      </c>
      <c r="C1148" s="57" t="s">
        <v>2692</v>
      </c>
      <c r="D1148" s="58" t="s">
        <v>2695</v>
      </c>
      <c r="E1148" s="58" t="s">
        <v>2694</v>
      </c>
      <c r="F1148" s="58" t="s">
        <v>2699</v>
      </c>
      <c r="G1148" s="58" t="s">
        <v>2698</v>
      </c>
      <c r="H1148" s="61"/>
      <c r="I1148" s="59"/>
    </row>
    <row r="1149" spans="2:9" x14ac:dyDescent="0.2">
      <c r="B1149" s="58" t="s">
        <v>2693</v>
      </c>
      <c r="C1149" s="57" t="s">
        <v>2692</v>
      </c>
      <c r="D1149" s="58" t="s">
        <v>2695</v>
      </c>
      <c r="E1149" s="58" t="s">
        <v>2694</v>
      </c>
      <c r="F1149" s="58" t="s">
        <v>2701</v>
      </c>
      <c r="G1149" s="58" t="s">
        <v>2700</v>
      </c>
      <c r="H1149" s="61"/>
      <c r="I1149" s="59"/>
    </row>
    <row r="1150" spans="2:9" x14ac:dyDescent="0.2">
      <c r="B1150" s="58" t="s">
        <v>2693</v>
      </c>
      <c r="C1150" s="57" t="s">
        <v>2692</v>
      </c>
      <c r="D1150" s="58" t="s">
        <v>2703</v>
      </c>
      <c r="E1150" s="58" t="s">
        <v>2702</v>
      </c>
      <c r="F1150" s="58" t="s">
        <v>2705</v>
      </c>
      <c r="G1150" s="58" t="s">
        <v>2704</v>
      </c>
      <c r="H1150" s="61"/>
      <c r="I1150" s="59"/>
    </row>
    <row r="1151" spans="2:9" x14ac:dyDescent="0.2">
      <c r="B1151" s="58" t="s">
        <v>2693</v>
      </c>
      <c r="C1151" s="57" t="s">
        <v>2692</v>
      </c>
      <c r="D1151" s="58" t="s">
        <v>2703</v>
      </c>
      <c r="E1151" s="58" t="s">
        <v>2702</v>
      </c>
      <c r="F1151" s="58" t="s">
        <v>2707</v>
      </c>
      <c r="G1151" s="58" t="s">
        <v>2706</v>
      </c>
      <c r="H1151" s="61"/>
      <c r="I1151" s="59"/>
    </row>
    <row r="1152" spans="2:9" x14ac:dyDescent="0.2">
      <c r="B1152" s="58" t="s">
        <v>2693</v>
      </c>
      <c r="C1152" s="57" t="s">
        <v>2692</v>
      </c>
      <c r="D1152" s="58" t="s">
        <v>2709</v>
      </c>
      <c r="E1152" s="58" t="s">
        <v>2708</v>
      </c>
      <c r="F1152" s="58" t="s">
        <v>2711</v>
      </c>
      <c r="G1152" s="58" t="s">
        <v>2710</v>
      </c>
      <c r="H1152" s="61"/>
      <c r="I1152" s="59"/>
    </row>
    <row r="1153" spans="2:9" x14ac:dyDescent="0.2">
      <c r="B1153" s="58" t="s">
        <v>2693</v>
      </c>
      <c r="C1153" s="57" t="s">
        <v>2692</v>
      </c>
      <c r="D1153" s="58" t="s">
        <v>2709</v>
      </c>
      <c r="E1153" s="58" t="s">
        <v>2708</v>
      </c>
      <c r="F1153" s="62" t="s">
        <v>2713</v>
      </c>
      <c r="G1153" s="58" t="s">
        <v>2712</v>
      </c>
      <c r="H1153" s="61"/>
      <c r="I1153" s="59"/>
    </row>
    <row r="1154" spans="2:9" x14ac:dyDescent="0.2">
      <c r="B1154" s="58" t="s">
        <v>2693</v>
      </c>
      <c r="C1154" s="57" t="s">
        <v>2692</v>
      </c>
      <c r="D1154" s="58" t="s">
        <v>2709</v>
      </c>
      <c r="E1154" s="58" t="s">
        <v>2708</v>
      </c>
      <c r="F1154" s="58" t="s">
        <v>966</v>
      </c>
      <c r="G1154" s="58" t="s">
        <v>2714</v>
      </c>
      <c r="H1154" s="61"/>
      <c r="I1154" s="59"/>
    </row>
    <row r="1155" spans="2:9" x14ac:dyDescent="0.2">
      <c r="B1155" s="58" t="s">
        <v>2716</v>
      </c>
      <c r="C1155" s="57" t="s">
        <v>2715</v>
      </c>
      <c r="D1155" s="58" t="s">
        <v>2718</v>
      </c>
      <c r="E1155" s="58" t="s">
        <v>2717</v>
      </c>
      <c r="F1155" s="58" t="s">
        <v>2720</v>
      </c>
      <c r="G1155" s="58" t="s">
        <v>2719</v>
      </c>
      <c r="H1155" s="61"/>
      <c r="I1155" s="59"/>
    </row>
    <row r="1156" spans="2:9" x14ac:dyDescent="0.2">
      <c r="B1156" s="58" t="s">
        <v>2716</v>
      </c>
      <c r="C1156" s="57" t="s">
        <v>2715</v>
      </c>
      <c r="D1156" s="58" t="s">
        <v>2718</v>
      </c>
      <c r="E1156" s="58" t="s">
        <v>2717</v>
      </c>
      <c r="F1156" s="58" t="s">
        <v>2722</v>
      </c>
      <c r="G1156" s="58" t="s">
        <v>2721</v>
      </c>
      <c r="H1156" s="61"/>
      <c r="I1156" s="59"/>
    </row>
    <row r="1157" spans="2:9" x14ac:dyDescent="0.2">
      <c r="B1157" s="58" t="s">
        <v>2716</v>
      </c>
      <c r="C1157" s="57" t="s">
        <v>2715</v>
      </c>
      <c r="D1157" s="58" t="s">
        <v>2718</v>
      </c>
      <c r="E1157" s="58" t="s">
        <v>2717</v>
      </c>
      <c r="F1157" s="58" t="s">
        <v>2724</v>
      </c>
      <c r="G1157" s="58" t="s">
        <v>2723</v>
      </c>
      <c r="H1157" s="61"/>
      <c r="I1157" s="59"/>
    </row>
    <row r="1158" spans="2:9" x14ac:dyDescent="0.2">
      <c r="B1158" s="58" t="s">
        <v>2716</v>
      </c>
      <c r="C1158" s="57" t="s">
        <v>2715</v>
      </c>
      <c r="D1158" s="58" t="s">
        <v>2718</v>
      </c>
      <c r="E1158" s="58" t="s">
        <v>2717</v>
      </c>
      <c r="F1158" s="58" t="s">
        <v>2726</v>
      </c>
      <c r="G1158" s="58" t="s">
        <v>2725</v>
      </c>
      <c r="H1158" s="61"/>
      <c r="I1158" s="59"/>
    </row>
    <row r="1159" spans="2:9" x14ac:dyDescent="0.2">
      <c r="B1159" s="58" t="s">
        <v>2716</v>
      </c>
      <c r="C1159" s="57" t="s">
        <v>2715</v>
      </c>
      <c r="D1159" s="58" t="s">
        <v>2718</v>
      </c>
      <c r="E1159" s="58" t="s">
        <v>2717</v>
      </c>
      <c r="F1159" s="58" t="s">
        <v>2728</v>
      </c>
      <c r="G1159" s="58" t="s">
        <v>2727</v>
      </c>
      <c r="H1159" s="61"/>
      <c r="I1159" s="59"/>
    </row>
    <row r="1160" spans="2:9" x14ac:dyDescent="0.2">
      <c r="B1160" s="58" t="s">
        <v>2716</v>
      </c>
      <c r="C1160" s="57" t="s">
        <v>2715</v>
      </c>
      <c r="D1160" s="58" t="s">
        <v>2718</v>
      </c>
      <c r="E1160" s="58" t="s">
        <v>2717</v>
      </c>
      <c r="F1160" s="58" t="s">
        <v>979</v>
      </c>
      <c r="G1160" s="58" t="s">
        <v>2729</v>
      </c>
      <c r="H1160" s="61"/>
      <c r="I1160" s="59"/>
    </row>
    <row r="1161" spans="2:9" x14ac:dyDescent="0.2">
      <c r="B1161" s="58" t="s">
        <v>2716</v>
      </c>
      <c r="C1161" s="57" t="s">
        <v>2715</v>
      </c>
      <c r="D1161" s="58" t="s">
        <v>2718</v>
      </c>
      <c r="E1161" s="58" t="s">
        <v>2717</v>
      </c>
      <c r="F1161" s="58" t="s">
        <v>2731</v>
      </c>
      <c r="G1161" s="58" t="s">
        <v>2730</v>
      </c>
      <c r="H1161" s="61"/>
      <c r="I1161" s="59"/>
    </row>
    <row r="1162" spans="2:9" x14ac:dyDescent="0.2">
      <c r="B1162" s="58" t="s">
        <v>2716</v>
      </c>
      <c r="C1162" s="57" t="s">
        <v>2715</v>
      </c>
      <c r="D1162" s="58" t="s">
        <v>2718</v>
      </c>
      <c r="E1162" s="58" t="s">
        <v>2717</v>
      </c>
      <c r="F1162" s="58" t="s">
        <v>2733</v>
      </c>
      <c r="G1162" s="58" t="s">
        <v>2732</v>
      </c>
      <c r="H1162" s="61"/>
      <c r="I1162" s="59"/>
    </row>
    <row r="1163" spans="2:9" x14ac:dyDescent="0.2">
      <c r="B1163" s="58" t="s">
        <v>2716</v>
      </c>
      <c r="C1163" s="57" t="s">
        <v>2715</v>
      </c>
      <c r="D1163" s="58" t="s">
        <v>2735</v>
      </c>
      <c r="E1163" s="58" t="s">
        <v>2734</v>
      </c>
      <c r="F1163" s="58" t="s">
        <v>2737</v>
      </c>
      <c r="G1163" s="58" t="s">
        <v>2736</v>
      </c>
      <c r="H1163" s="61"/>
      <c r="I1163" s="59"/>
    </row>
    <row r="1164" spans="2:9" x14ac:dyDescent="0.2">
      <c r="B1164" s="58" t="s">
        <v>2716</v>
      </c>
      <c r="C1164" s="57" t="s">
        <v>2715</v>
      </c>
      <c r="D1164" s="58" t="s">
        <v>2735</v>
      </c>
      <c r="E1164" s="58" t="s">
        <v>2734</v>
      </c>
      <c r="F1164" s="58" t="s">
        <v>2739</v>
      </c>
      <c r="G1164" s="58" t="s">
        <v>2738</v>
      </c>
      <c r="H1164" s="61"/>
      <c r="I1164" s="59"/>
    </row>
    <row r="1165" spans="2:9" x14ac:dyDescent="0.2">
      <c r="B1165" s="58" t="s">
        <v>2716</v>
      </c>
      <c r="C1165" s="57" t="s">
        <v>2715</v>
      </c>
      <c r="D1165" s="58" t="s">
        <v>2735</v>
      </c>
      <c r="E1165" s="58" t="s">
        <v>2734</v>
      </c>
      <c r="F1165" s="58" t="s">
        <v>2735</v>
      </c>
      <c r="G1165" s="58" t="s">
        <v>2740</v>
      </c>
      <c r="H1165" s="61"/>
      <c r="I1165" s="59"/>
    </row>
    <row r="1166" spans="2:9" x14ac:dyDescent="0.2">
      <c r="B1166" s="58" t="s">
        <v>2716</v>
      </c>
      <c r="C1166" s="57" t="s">
        <v>2715</v>
      </c>
      <c r="D1166" s="58" t="s">
        <v>2735</v>
      </c>
      <c r="E1166" s="58" t="s">
        <v>2734</v>
      </c>
      <c r="F1166" s="58" t="s">
        <v>2742</v>
      </c>
      <c r="G1166" s="58" t="s">
        <v>2741</v>
      </c>
      <c r="H1166" s="61"/>
      <c r="I1166" s="59"/>
    </row>
    <row r="1167" spans="2:9" x14ac:dyDescent="0.2">
      <c r="B1167" s="58" t="s">
        <v>2716</v>
      </c>
      <c r="C1167" s="57" t="s">
        <v>2715</v>
      </c>
      <c r="D1167" s="58" t="s">
        <v>2744</v>
      </c>
      <c r="E1167" s="58" t="s">
        <v>2743</v>
      </c>
      <c r="F1167" s="58" t="s">
        <v>2746</v>
      </c>
      <c r="G1167" s="58" t="s">
        <v>2745</v>
      </c>
      <c r="H1167" s="61"/>
      <c r="I1167" s="59"/>
    </row>
    <row r="1168" spans="2:9" x14ac:dyDescent="0.2">
      <c r="B1168" s="58" t="s">
        <v>2716</v>
      </c>
      <c r="C1168" s="57" t="s">
        <v>2715</v>
      </c>
      <c r="D1168" s="58" t="s">
        <v>2744</v>
      </c>
      <c r="E1168" s="58" t="s">
        <v>2743</v>
      </c>
      <c r="F1168" s="58" t="s">
        <v>2748</v>
      </c>
      <c r="G1168" s="58" t="s">
        <v>2747</v>
      </c>
      <c r="H1168" s="61"/>
      <c r="I1168" s="59"/>
    </row>
    <row r="1169" spans="2:9" x14ac:dyDescent="0.2">
      <c r="B1169" s="58" t="s">
        <v>2716</v>
      </c>
      <c r="C1169" s="57" t="s">
        <v>2715</v>
      </c>
      <c r="D1169" s="58" t="s">
        <v>2744</v>
      </c>
      <c r="E1169" s="58" t="s">
        <v>2743</v>
      </c>
      <c r="F1169" s="58" t="s">
        <v>2750</v>
      </c>
      <c r="G1169" s="58" t="s">
        <v>2749</v>
      </c>
      <c r="H1169" s="61"/>
      <c r="I1169" s="59"/>
    </row>
    <row r="1170" spans="2:9" x14ac:dyDescent="0.2">
      <c r="B1170" s="58" t="s">
        <v>2716</v>
      </c>
      <c r="C1170" s="57" t="s">
        <v>2715</v>
      </c>
      <c r="D1170" s="58" t="s">
        <v>2744</v>
      </c>
      <c r="E1170" s="58" t="s">
        <v>2743</v>
      </c>
      <c r="F1170" s="58" t="s">
        <v>2752</v>
      </c>
      <c r="G1170" s="58" t="s">
        <v>2751</v>
      </c>
      <c r="H1170" s="61"/>
      <c r="I1170" s="59"/>
    </row>
    <row r="1171" spans="2:9" x14ac:dyDescent="0.2">
      <c r="B1171" s="58" t="s">
        <v>2716</v>
      </c>
      <c r="C1171" s="57" t="s">
        <v>2715</v>
      </c>
      <c r="D1171" s="58" t="s">
        <v>2744</v>
      </c>
      <c r="E1171" s="58" t="s">
        <v>2743</v>
      </c>
      <c r="F1171" s="58" t="s">
        <v>2754</v>
      </c>
      <c r="G1171" s="58" t="s">
        <v>2753</v>
      </c>
      <c r="H1171" s="61"/>
      <c r="I1171" s="59"/>
    </row>
    <row r="1172" spans="2:9" x14ac:dyDescent="0.2">
      <c r="B1172" s="58" t="s">
        <v>2716</v>
      </c>
      <c r="C1172" s="57" t="s">
        <v>2715</v>
      </c>
      <c r="D1172" s="58" t="s">
        <v>2756</v>
      </c>
      <c r="E1172" s="58" t="s">
        <v>2755</v>
      </c>
      <c r="F1172" s="58" t="s">
        <v>2756</v>
      </c>
      <c r="G1172" s="58" t="s">
        <v>2757</v>
      </c>
      <c r="H1172" s="61"/>
      <c r="I1172" s="59"/>
    </row>
    <row r="1173" spans="2:9" x14ac:dyDescent="0.2">
      <c r="B1173" s="58" t="s">
        <v>2716</v>
      </c>
      <c r="C1173" s="57" t="s">
        <v>2715</v>
      </c>
      <c r="D1173" s="58" t="s">
        <v>2756</v>
      </c>
      <c r="E1173" s="58" t="s">
        <v>2755</v>
      </c>
      <c r="F1173" s="58" t="s">
        <v>2759</v>
      </c>
      <c r="G1173" s="58" t="s">
        <v>2758</v>
      </c>
      <c r="H1173" s="61"/>
      <c r="I1173" s="59"/>
    </row>
    <row r="1174" spans="2:9" x14ac:dyDescent="0.2">
      <c r="B1174" s="58" t="s">
        <v>2716</v>
      </c>
      <c r="C1174" s="57" t="s">
        <v>2715</v>
      </c>
      <c r="D1174" s="58" t="s">
        <v>2756</v>
      </c>
      <c r="E1174" s="58" t="s">
        <v>2755</v>
      </c>
      <c r="F1174" s="58" t="s">
        <v>2761</v>
      </c>
      <c r="G1174" s="58" t="s">
        <v>2760</v>
      </c>
      <c r="H1174" s="61"/>
      <c r="I1174" s="59"/>
    </row>
    <row r="1175" spans="2:9" x14ac:dyDescent="0.2">
      <c r="B1175" s="58" t="s">
        <v>2716</v>
      </c>
      <c r="C1175" s="57" t="s">
        <v>2715</v>
      </c>
      <c r="D1175" s="58" t="s">
        <v>2756</v>
      </c>
      <c r="E1175" s="58" t="s">
        <v>2755</v>
      </c>
      <c r="F1175" s="58" t="s">
        <v>2763</v>
      </c>
      <c r="G1175" s="58" t="s">
        <v>2762</v>
      </c>
      <c r="H1175" s="61"/>
      <c r="I1175" s="59"/>
    </row>
    <row r="1176" spans="2:9" x14ac:dyDescent="0.2">
      <c r="B1176" s="58" t="s">
        <v>2716</v>
      </c>
      <c r="C1176" s="57" t="s">
        <v>2715</v>
      </c>
      <c r="D1176" s="58" t="s">
        <v>2756</v>
      </c>
      <c r="E1176" s="58" t="s">
        <v>2755</v>
      </c>
      <c r="F1176" s="58" t="s">
        <v>2765</v>
      </c>
      <c r="G1176" s="58" t="s">
        <v>2764</v>
      </c>
      <c r="H1176" s="61"/>
      <c r="I1176" s="59"/>
    </row>
    <row r="1177" spans="2:9" x14ac:dyDescent="0.2">
      <c r="B1177" s="58" t="s">
        <v>2716</v>
      </c>
      <c r="C1177" s="57" t="s">
        <v>2715</v>
      </c>
      <c r="D1177" s="58" t="s">
        <v>2756</v>
      </c>
      <c r="E1177" s="58" t="s">
        <v>2755</v>
      </c>
      <c r="F1177" s="58" t="s">
        <v>2767</v>
      </c>
      <c r="G1177" s="58" t="s">
        <v>2766</v>
      </c>
      <c r="H1177" s="61"/>
      <c r="I1177" s="59"/>
    </row>
    <row r="1178" spans="2:9" x14ac:dyDescent="0.2">
      <c r="B1178" s="58" t="s">
        <v>2716</v>
      </c>
      <c r="C1178" s="57" t="s">
        <v>2715</v>
      </c>
      <c r="D1178" s="58" t="s">
        <v>2716</v>
      </c>
      <c r="E1178" s="58" t="s">
        <v>2768</v>
      </c>
      <c r="F1178" s="58" t="s">
        <v>2770</v>
      </c>
      <c r="G1178" s="58" t="s">
        <v>2769</v>
      </c>
      <c r="H1178" s="61"/>
      <c r="I1178" s="59"/>
    </row>
    <row r="1179" spans="2:9" x14ac:dyDescent="0.2">
      <c r="B1179" s="58" t="s">
        <v>2716</v>
      </c>
      <c r="C1179" s="57" t="s">
        <v>2715</v>
      </c>
      <c r="D1179" s="58" t="s">
        <v>2716</v>
      </c>
      <c r="E1179" s="58" t="s">
        <v>2768</v>
      </c>
      <c r="F1179" s="58" t="s">
        <v>2772</v>
      </c>
      <c r="G1179" s="58" t="s">
        <v>2771</v>
      </c>
      <c r="H1179" s="61"/>
      <c r="I1179" s="59"/>
    </row>
    <row r="1180" spans="2:9" x14ac:dyDescent="0.2">
      <c r="B1180" s="58" t="s">
        <v>2716</v>
      </c>
      <c r="C1180" s="57" t="s">
        <v>2715</v>
      </c>
      <c r="D1180" s="58" t="s">
        <v>2716</v>
      </c>
      <c r="E1180" s="58" t="s">
        <v>2768</v>
      </c>
      <c r="F1180" s="58" t="s">
        <v>2774</v>
      </c>
      <c r="G1180" s="58" t="s">
        <v>2773</v>
      </c>
      <c r="H1180" s="61"/>
      <c r="I1180" s="59"/>
    </row>
    <row r="1181" spans="2:9" x14ac:dyDescent="0.2">
      <c r="B1181" s="58" t="s">
        <v>2716</v>
      </c>
      <c r="C1181" s="57" t="s">
        <v>2715</v>
      </c>
      <c r="D1181" s="58" t="s">
        <v>2716</v>
      </c>
      <c r="E1181" s="58" t="s">
        <v>2768</v>
      </c>
      <c r="F1181" s="58" t="s">
        <v>2776</v>
      </c>
      <c r="G1181" s="58" t="s">
        <v>2775</v>
      </c>
      <c r="H1181" s="61"/>
      <c r="I1181" s="59"/>
    </row>
    <row r="1182" spans="2:9" x14ac:dyDescent="0.2">
      <c r="B1182" s="58" t="s">
        <v>2716</v>
      </c>
      <c r="C1182" s="57" t="s">
        <v>2715</v>
      </c>
      <c r="D1182" s="58" t="s">
        <v>2716</v>
      </c>
      <c r="E1182" s="58" t="s">
        <v>2768</v>
      </c>
      <c r="F1182" s="58" t="s">
        <v>2778</v>
      </c>
      <c r="G1182" s="58" t="s">
        <v>2777</v>
      </c>
      <c r="H1182" s="61"/>
      <c r="I1182" s="59"/>
    </row>
    <row r="1183" spans="2:9" x14ac:dyDescent="0.2">
      <c r="B1183" s="58" t="s">
        <v>2716</v>
      </c>
      <c r="C1183" s="57" t="s">
        <v>2715</v>
      </c>
      <c r="D1183" s="58" t="s">
        <v>2780</v>
      </c>
      <c r="E1183" s="58" t="s">
        <v>2779</v>
      </c>
      <c r="F1183" s="58" t="s">
        <v>2782</v>
      </c>
      <c r="G1183" s="58" t="s">
        <v>2781</v>
      </c>
      <c r="H1183" s="61"/>
      <c r="I1183" s="59"/>
    </row>
    <row r="1184" spans="2:9" x14ac:dyDescent="0.2">
      <c r="B1184" s="58" t="s">
        <v>2716</v>
      </c>
      <c r="C1184" s="57" t="s">
        <v>2715</v>
      </c>
      <c r="D1184" s="58" t="s">
        <v>2780</v>
      </c>
      <c r="E1184" s="58" t="s">
        <v>2779</v>
      </c>
      <c r="F1184" s="58" t="s">
        <v>2784</v>
      </c>
      <c r="G1184" s="58" t="s">
        <v>2783</v>
      </c>
      <c r="H1184" s="61"/>
      <c r="I1184" s="59"/>
    </row>
    <row r="1185" spans="2:9" x14ac:dyDescent="0.2">
      <c r="B1185" s="58" t="s">
        <v>2716</v>
      </c>
      <c r="C1185" s="57" t="s">
        <v>2715</v>
      </c>
      <c r="D1185" s="58" t="s">
        <v>2780</v>
      </c>
      <c r="E1185" s="58" t="s">
        <v>2779</v>
      </c>
      <c r="F1185" s="58" t="s">
        <v>750</v>
      </c>
      <c r="G1185" s="58" t="s">
        <v>2785</v>
      </c>
      <c r="H1185" s="61"/>
      <c r="I1185" s="59"/>
    </row>
    <row r="1186" spans="2:9" x14ac:dyDescent="0.2">
      <c r="B1186" s="58" t="s">
        <v>2716</v>
      </c>
      <c r="C1186" s="57" t="s">
        <v>2715</v>
      </c>
      <c r="D1186" s="58" t="s">
        <v>2780</v>
      </c>
      <c r="E1186" s="58" t="s">
        <v>2779</v>
      </c>
      <c r="F1186" s="62" t="s">
        <v>2787</v>
      </c>
      <c r="G1186" s="58" t="s">
        <v>2786</v>
      </c>
      <c r="H1186" s="61"/>
      <c r="I1186" s="59"/>
    </row>
    <row r="1187" spans="2:9" x14ac:dyDescent="0.2">
      <c r="B1187" s="58" t="s">
        <v>2716</v>
      </c>
      <c r="C1187" s="57" t="s">
        <v>2715</v>
      </c>
      <c r="D1187" s="58" t="s">
        <v>2789</v>
      </c>
      <c r="E1187" s="58" t="s">
        <v>2788</v>
      </c>
      <c r="F1187" s="58" t="s">
        <v>2791</v>
      </c>
      <c r="G1187" s="58" t="s">
        <v>2790</v>
      </c>
      <c r="H1187" s="61"/>
      <c r="I1187" s="59"/>
    </row>
    <row r="1188" spans="2:9" x14ac:dyDescent="0.2">
      <c r="B1188" s="58" t="s">
        <v>2716</v>
      </c>
      <c r="C1188" s="57" t="s">
        <v>2715</v>
      </c>
      <c r="D1188" s="58" t="s">
        <v>2789</v>
      </c>
      <c r="E1188" s="58" t="s">
        <v>2788</v>
      </c>
      <c r="F1188" s="58" t="s">
        <v>2789</v>
      </c>
      <c r="G1188" s="58" t="s">
        <v>2792</v>
      </c>
      <c r="H1188" s="61"/>
      <c r="I1188" s="59"/>
    </row>
    <row r="1189" spans="2:9" x14ac:dyDescent="0.2">
      <c r="B1189" s="58" t="s">
        <v>2716</v>
      </c>
      <c r="C1189" s="57" t="s">
        <v>2715</v>
      </c>
      <c r="D1189" s="58" t="s">
        <v>2789</v>
      </c>
      <c r="E1189" s="58" t="s">
        <v>2788</v>
      </c>
      <c r="F1189" s="58" t="s">
        <v>2794</v>
      </c>
      <c r="G1189" s="58" t="s">
        <v>2793</v>
      </c>
      <c r="H1189" s="61"/>
      <c r="I1189" s="59"/>
    </row>
    <row r="1190" spans="2:9" x14ac:dyDescent="0.2">
      <c r="B1190" s="58" t="s">
        <v>2796</v>
      </c>
      <c r="C1190" s="57" t="s">
        <v>2795</v>
      </c>
      <c r="D1190" s="58" t="s">
        <v>2796</v>
      </c>
      <c r="E1190" s="58" t="s">
        <v>2797</v>
      </c>
      <c r="F1190" s="58" t="s">
        <v>2799</v>
      </c>
      <c r="G1190" s="58" t="s">
        <v>2798</v>
      </c>
      <c r="H1190" s="61"/>
      <c r="I1190" s="59"/>
    </row>
    <row r="1191" spans="2:9" x14ac:dyDescent="0.2">
      <c r="B1191" s="58" t="s">
        <v>2796</v>
      </c>
      <c r="C1191" s="57" t="s">
        <v>2795</v>
      </c>
      <c r="D1191" s="58" t="s">
        <v>2796</v>
      </c>
      <c r="E1191" s="58" t="s">
        <v>2797</v>
      </c>
      <c r="F1191" s="58" t="s">
        <v>2801</v>
      </c>
      <c r="G1191" s="58" t="s">
        <v>2800</v>
      </c>
      <c r="H1191" s="61"/>
      <c r="I1191" s="59"/>
    </row>
    <row r="1192" spans="2:9" x14ac:dyDescent="0.2">
      <c r="B1192" s="58" t="s">
        <v>2796</v>
      </c>
      <c r="C1192" s="57" t="s">
        <v>2795</v>
      </c>
      <c r="D1192" s="58" t="s">
        <v>2796</v>
      </c>
      <c r="E1192" s="58" t="s">
        <v>2797</v>
      </c>
      <c r="F1192" s="58" t="s">
        <v>2803</v>
      </c>
      <c r="G1192" s="58" t="s">
        <v>2802</v>
      </c>
      <c r="H1192" s="61"/>
      <c r="I1192" s="59"/>
    </row>
    <row r="1193" spans="2:9" x14ac:dyDescent="0.2">
      <c r="B1193" s="58" t="s">
        <v>2796</v>
      </c>
      <c r="C1193" s="57" t="s">
        <v>2795</v>
      </c>
      <c r="D1193" s="58" t="s">
        <v>2796</v>
      </c>
      <c r="E1193" s="58" t="s">
        <v>2797</v>
      </c>
      <c r="F1193" s="58" t="s">
        <v>2805</v>
      </c>
      <c r="G1193" s="58" t="s">
        <v>2804</v>
      </c>
      <c r="H1193" s="61"/>
      <c r="I1193" s="59"/>
    </row>
    <row r="1194" spans="2:9" x14ac:dyDescent="0.2">
      <c r="B1194" s="58" t="s">
        <v>2796</v>
      </c>
      <c r="C1194" s="57" t="s">
        <v>2795</v>
      </c>
      <c r="D1194" s="58" t="s">
        <v>2796</v>
      </c>
      <c r="E1194" s="58" t="s">
        <v>2797</v>
      </c>
      <c r="F1194" s="58" t="s">
        <v>2807</v>
      </c>
      <c r="G1194" s="58" t="s">
        <v>2806</v>
      </c>
      <c r="H1194" s="61"/>
      <c r="I1194" s="59"/>
    </row>
    <row r="1195" spans="2:9" x14ac:dyDescent="0.2">
      <c r="B1195" s="58" t="s">
        <v>2796</v>
      </c>
      <c r="C1195" s="57" t="s">
        <v>2795</v>
      </c>
      <c r="D1195" s="58" t="s">
        <v>2796</v>
      </c>
      <c r="E1195" s="58" t="s">
        <v>2797</v>
      </c>
      <c r="F1195" s="58" t="s">
        <v>2809</v>
      </c>
      <c r="G1195" s="58" t="s">
        <v>2808</v>
      </c>
      <c r="H1195" s="61"/>
      <c r="I1195" s="59"/>
    </row>
    <row r="1196" spans="2:9" x14ac:dyDescent="0.2">
      <c r="B1196" s="58" t="s">
        <v>2796</v>
      </c>
      <c r="C1196" s="57" t="s">
        <v>2795</v>
      </c>
      <c r="D1196" s="58" t="s">
        <v>2796</v>
      </c>
      <c r="E1196" s="58" t="s">
        <v>2797</v>
      </c>
      <c r="F1196" s="58" t="s">
        <v>537</v>
      </c>
      <c r="G1196" s="58" t="s">
        <v>2810</v>
      </c>
      <c r="H1196" s="61"/>
      <c r="I1196" s="59"/>
    </row>
    <row r="1197" spans="2:9" x14ac:dyDescent="0.2">
      <c r="B1197" s="58" t="s">
        <v>2796</v>
      </c>
      <c r="C1197" s="57" t="s">
        <v>2795</v>
      </c>
      <c r="D1197" s="58" t="s">
        <v>2796</v>
      </c>
      <c r="E1197" s="58" t="s">
        <v>2797</v>
      </c>
      <c r="F1197" s="58" t="s">
        <v>2812</v>
      </c>
      <c r="G1197" s="58" t="s">
        <v>2811</v>
      </c>
      <c r="H1197" s="61"/>
      <c r="I1197" s="59"/>
    </row>
    <row r="1198" spans="2:9" x14ac:dyDescent="0.2">
      <c r="B1198" s="58" t="s">
        <v>2796</v>
      </c>
      <c r="C1198" s="57" t="s">
        <v>2795</v>
      </c>
      <c r="D1198" s="58" t="s">
        <v>2796</v>
      </c>
      <c r="E1198" s="58" t="s">
        <v>2797</v>
      </c>
      <c r="F1198" s="58" t="s">
        <v>2814</v>
      </c>
      <c r="G1198" s="58" t="s">
        <v>2813</v>
      </c>
      <c r="H1198" s="61"/>
      <c r="I1198" s="59"/>
    </row>
    <row r="1199" spans="2:9" x14ac:dyDescent="0.2">
      <c r="B1199" s="58" t="s">
        <v>2796</v>
      </c>
      <c r="C1199" s="57" t="s">
        <v>2795</v>
      </c>
      <c r="D1199" s="58" t="s">
        <v>2796</v>
      </c>
      <c r="E1199" s="58" t="s">
        <v>2797</v>
      </c>
      <c r="F1199" s="58" t="s">
        <v>2816</v>
      </c>
      <c r="G1199" s="58" t="s">
        <v>2815</v>
      </c>
      <c r="H1199" s="61"/>
      <c r="I1199" s="59"/>
    </row>
    <row r="1200" spans="2:9" x14ac:dyDescent="0.2">
      <c r="B1200" s="58" t="s">
        <v>2796</v>
      </c>
      <c r="C1200" s="57" t="s">
        <v>2795</v>
      </c>
      <c r="D1200" s="58" t="s">
        <v>2796</v>
      </c>
      <c r="E1200" s="58" t="s">
        <v>2797</v>
      </c>
      <c r="F1200" s="58" t="s">
        <v>2818</v>
      </c>
      <c r="G1200" s="58" t="s">
        <v>2817</v>
      </c>
      <c r="H1200" s="61"/>
      <c r="I1200" s="59"/>
    </row>
    <row r="1201" spans="2:9" x14ac:dyDescent="0.2">
      <c r="B1201" s="58" t="s">
        <v>2796</v>
      </c>
      <c r="C1201" s="57" t="s">
        <v>2795</v>
      </c>
      <c r="D1201" s="58" t="s">
        <v>2796</v>
      </c>
      <c r="E1201" s="58" t="s">
        <v>2797</v>
      </c>
      <c r="F1201" s="58" t="s">
        <v>2820</v>
      </c>
      <c r="G1201" s="58" t="s">
        <v>2819</v>
      </c>
      <c r="H1201" s="61"/>
      <c r="I1201" s="59"/>
    </row>
    <row r="1202" spans="2:9" x14ac:dyDescent="0.2">
      <c r="B1202" s="58" t="s">
        <v>2796</v>
      </c>
      <c r="C1202" s="57" t="s">
        <v>2795</v>
      </c>
      <c r="D1202" s="58" t="s">
        <v>2822</v>
      </c>
      <c r="E1202" s="58" t="s">
        <v>2821</v>
      </c>
      <c r="F1202" s="58" t="s">
        <v>2824</v>
      </c>
      <c r="G1202" s="58" t="s">
        <v>2823</v>
      </c>
      <c r="H1202" s="61"/>
      <c r="I1202" s="59"/>
    </row>
    <row r="1203" spans="2:9" x14ac:dyDescent="0.2">
      <c r="B1203" s="58" t="s">
        <v>2796</v>
      </c>
      <c r="C1203" s="57" t="s">
        <v>2795</v>
      </c>
      <c r="D1203" s="58" t="s">
        <v>2822</v>
      </c>
      <c r="E1203" s="58" t="s">
        <v>2821</v>
      </c>
      <c r="F1203" s="58" t="s">
        <v>2826</v>
      </c>
      <c r="G1203" s="58" t="s">
        <v>2825</v>
      </c>
      <c r="H1203" s="61"/>
      <c r="I1203" s="59"/>
    </row>
    <row r="1204" spans="2:9" x14ac:dyDescent="0.2">
      <c r="B1204" s="58" t="s">
        <v>2796</v>
      </c>
      <c r="C1204" s="57" t="s">
        <v>2795</v>
      </c>
      <c r="D1204" s="58" t="s">
        <v>2822</v>
      </c>
      <c r="E1204" s="58" t="s">
        <v>2821</v>
      </c>
      <c r="F1204" s="58" t="s">
        <v>2828</v>
      </c>
      <c r="G1204" s="58" t="s">
        <v>2827</v>
      </c>
      <c r="H1204" s="61"/>
      <c r="I1204" s="59"/>
    </row>
    <row r="1205" spans="2:9" x14ac:dyDescent="0.2">
      <c r="B1205" s="58" t="s">
        <v>2796</v>
      </c>
      <c r="C1205" s="57" t="s">
        <v>2795</v>
      </c>
      <c r="D1205" s="58" t="s">
        <v>2822</v>
      </c>
      <c r="E1205" s="58" t="s">
        <v>2821</v>
      </c>
      <c r="F1205" s="58" t="s">
        <v>2830</v>
      </c>
      <c r="G1205" s="58" t="s">
        <v>2829</v>
      </c>
      <c r="H1205" s="61"/>
      <c r="I1205" s="59"/>
    </row>
    <row r="1206" spans="2:9" x14ac:dyDescent="0.2">
      <c r="B1206" s="58" t="s">
        <v>2796</v>
      </c>
      <c r="C1206" s="57" t="s">
        <v>2795</v>
      </c>
      <c r="D1206" s="58" t="s">
        <v>2822</v>
      </c>
      <c r="E1206" s="58" t="s">
        <v>2821</v>
      </c>
      <c r="F1206" s="58" t="s">
        <v>2832</v>
      </c>
      <c r="G1206" s="58" t="s">
        <v>2831</v>
      </c>
      <c r="H1206" s="61"/>
      <c r="I1206" s="59"/>
    </row>
    <row r="1207" spans="2:9" x14ac:dyDescent="0.2">
      <c r="B1207" s="58" t="s">
        <v>2796</v>
      </c>
      <c r="C1207" s="57" t="s">
        <v>2795</v>
      </c>
      <c r="D1207" s="58" t="s">
        <v>2822</v>
      </c>
      <c r="E1207" s="58" t="s">
        <v>2821</v>
      </c>
      <c r="F1207" s="58" t="s">
        <v>2834</v>
      </c>
      <c r="G1207" s="58" t="s">
        <v>2833</v>
      </c>
      <c r="H1207" s="61"/>
      <c r="I1207" s="59"/>
    </row>
    <row r="1208" spans="2:9" x14ac:dyDescent="0.2">
      <c r="B1208" s="58" t="s">
        <v>2796</v>
      </c>
      <c r="C1208" s="57" t="s">
        <v>2795</v>
      </c>
      <c r="D1208" s="58" t="s">
        <v>2836</v>
      </c>
      <c r="E1208" s="58" t="s">
        <v>2835</v>
      </c>
      <c r="F1208" s="58" t="s">
        <v>2836</v>
      </c>
      <c r="G1208" s="58" t="s">
        <v>2837</v>
      </c>
      <c r="H1208" s="61"/>
      <c r="I1208" s="59"/>
    </row>
    <row r="1209" spans="2:9" x14ac:dyDescent="0.2">
      <c r="B1209" s="58" t="s">
        <v>2796</v>
      </c>
      <c r="C1209" s="57" t="s">
        <v>2795</v>
      </c>
      <c r="D1209" s="58" t="s">
        <v>2836</v>
      </c>
      <c r="E1209" s="58" t="s">
        <v>2835</v>
      </c>
      <c r="F1209" s="58" t="s">
        <v>2839</v>
      </c>
      <c r="G1209" s="58" t="s">
        <v>2838</v>
      </c>
      <c r="H1209" s="61"/>
      <c r="I1209" s="59"/>
    </row>
    <row r="1210" spans="2:9" x14ac:dyDescent="0.2">
      <c r="B1210" s="58" t="s">
        <v>2796</v>
      </c>
      <c r="C1210" s="57" t="s">
        <v>2795</v>
      </c>
      <c r="D1210" s="58" t="s">
        <v>2836</v>
      </c>
      <c r="E1210" s="58" t="s">
        <v>2835</v>
      </c>
      <c r="F1210" s="58" t="s">
        <v>2841</v>
      </c>
      <c r="G1210" s="58" t="s">
        <v>2840</v>
      </c>
      <c r="H1210" s="61"/>
      <c r="I1210" s="59"/>
    </row>
    <row r="1211" spans="2:9" x14ac:dyDescent="0.2">
      <c r="B1211" s="58" t="s">
        <v>2796</v>
      </c>
      <c r="C1211" s="57" t="s">
        <v>2795</v>
      </c>
      <c r="D1211" s="58" t="s">
        <v>2836</v>
      </c>
      <c r="E1211" s="58" t="s">
        <v>2835</v>
      </c>
      <c r="F1211" s="58" t="s">
        <v>1294</v>
      </c>
      <c r="G1211" s="58" t="s">
        <v>2842</v>
      </c>
      <c r="H1211" s="61"/>
      <c r="I1211" s="59"/>
    </row>
    <row r="1212" spans="2:9" x14ac:dyDescent="0.2">
      <c r="B1212" s="58" t="s">
        <v>2796</v>
      </c>
      <c r="C1212" s="57" t="s">
        <v>2795</v>
      </c>
      <c r="D1212" s="58" t="s">
        <v>2836</v>
      </c>
      <c r="E1212" s="58" t="s">
        <v>2835</v>
      </c>
      <c r="F1212" s="58" t="s">
        <v>2844</v>
      </c>
      <c r="G1212" s="58" t="s">
        <v>2843</v>
      </c>
      <c r="H1212" s="61"/>
      <c r="I1212" s="59"/>
    </row>
    <row r="1213" spans="2:9" x14ac:dyDescent="0.2">
      <c r="B1213" s="58" t="s">
        <v>2796</v>
      </c>
      <c r="C1213" s="57" t="s">
        <v>2795</v>
      </c>
      <c r="D1213" s="58" t="s">
        <v>2836</v>
      </c>
      <c r="E1213" s="58" t="s">
        <v>2835</v>
      </c>
      <c r="F1213" s="58" t="s">
        <v>2846</v>
      </c>
      <c r="G1213" s="58" t="s">
        <v>2845</v>
      </c>
      <c r="H1213" s="61"/>
      <c r="I1213" s="59"/>
    </row>
    <row r="1214" spans="2:9" x14ac:dyDescent="0.2">
      <c r="B1214" s="58" t="s">
        <v>2796</v>
      </c>
      <c r="C1214" s="57" t="s">
        <v>2795</v>
      </c>
      <c r="D1214" s="58" t="s">
        <v>2836</v>
      </c>
      <c r="E1214" s="58" t="s">
        <v>2835</v>
      </c>
      <c r="F1214" s="58" t="s">
        <v>2319</v>
      </c>
      <c r="G1214" s="58" t="s">
        <v>2847</v>
      </c>
      <c r="H1214" s="61"/>
      <c r="I1214" s="59"/>
    </row>
    <row r="1215" spans="2:9" x14ac:dyDescent="0.2">
      <c r="B1215" s="58" t="s">
        <v>2796</v>
      </c>
      <c r="C1215" s="57" t="s">
        <v>2795</v>
      </c>
      <c r="D1215" s="58" t="s">
        <v>2836</v>
      </c>
      <c r="E1215" s="58" t="s">
        <v>2835</v>
      </c>
      <c r="F1215" s="58" t="s">
        <v>2849</v>
      </c>
      <c r="G1215" s="58" t="s">
        <v>2848</v>
      </c>
      <c r="H1215" s="61"/>
      <c r="I1215" s="59"/>
    </row>
    <row r="1216" spans="2:9" x14ac:dyDescent="0.2">
      <c r="B1216" s="58" t="s">
        <v>2796</v>
      </c>
      <c r="C1216" s="57" t="s">
        <v>2795</v>
      </c>
      <c r="D1216" s="58" t="s">
        <v>2836</v>
      </c>
      <c r="E1216" s="58" t="s">
        <v>2835</v>
      </c>
      <c r="F1216" s="58" t="s">
        <v>2851</v>
      </c>
      <c r="G1216" s="58" t="s">
        <v>2850</v>
      </c>
      <c r="H1216" s="61"/>
      <c r="I1216" s="59"/>
    </row>
    <row r="1217" spans="2:9" x14ac:dyDescent="0.2">
      <c r="B1217" s="58" t="s">
        <v>2796</v>
      </c>
      <c r="C1217" s="57" t="s">
        <v>2795</v>
      </c>
      <c r="D1217" s="58" t="s">
        <v>2853</v>
      </c>
      <c r="E1217" s="58" t="s">
        <v>2852</v>
      </c>
      <c r="F1217" s="58" t="s">
        <v>2853</v>
      </c>
      <c r="G1217" s="58" t="s">
        <v>2854</v>
      </c>
      <c r="H1217" s="61"/>
      <c r="I1217" s="59"/>
    </row>
    <row r="1218" spans="2:9" x14ac:dyDescent="0.2">
      <c r="B1218" s="58" t="s">
        <v>2796</v>
      </c>
      <c r="C1218" s="57" t="s">
        <v>2795</v>
      </c>
      <c r="D1218" s="58" t="s">
        <v>2853</v>
      </c>
      <c r="E1218" s="58" t="s">
        <v>2852</v>
      </c>
      <c r="F1218" s="58" t="s">
        <v>2856</v>
      </c>
      <c r="G1218" s="58" t="s">
        <v>2855</v>
      </c>
      <c r="H1218" s="61"/>
      <c r="I1218" s="59"/>
    </row>
    <row r="1219" spans="2:9" x14ac:dyDescent="0.2">
      <c r="B1219" s="58" t="s">
        <v>2796</v>
      </c>
      <c r="C1219" s="57" t="s">
        <v>2795</v>
      </c>
      <c r="D1219" s="58" t="s">
        <v>2853</v>
      </c>
      <c r="E1219" s="58" t="s">
        <v>2852</v>
      </c>
      <c r="F1219" s="58" t="s">
        <v>2858</v>
      </c>
      <c r="G1219" s="58" t="s">
        <v>2857</v>
      </c>
      <c r="H1219" s="61"/>
      <c r="I1219" s="59"/>
    </row>
    <row r="1220" spans="2:9" x14ac:dyDescent="0.2">
      <c r="B1220" s="58" t="s">
        <v>2796</v>
      </c>
      <c r="C1220" s="57" t="s">
        <v>2795</v>
      </c>
      <c r="D1220" s="58" t="s">
        <v>2853</v>
      </c>
      <c r="E1220" s="58" t="s">
        <v>2852</v>
      </c>
      <c r="F1220" s="58" t="s">
        <v>2860</v>
      </c>
      <c r="G1220" s="58" t="s">
        <v>2859</v>
      </c>
      <c r="H1220" s="61"/>
      <c r="I1220" s="59"/>
    </row>
    <row r="1221" spans="2:9" x14ac:dyDescent="0.2">
      <c r="B1221" s="58" t="s">
        <v>2796</v>
      </c>
      <c r="C1221" s="57" t="s">
        <v>2795</v>
      </c>
      <c r="D1221" s="58" t="s">
        <v>2853</v>
      </c>
      <c r="E1221" s="58" t="s">
        <v>2852</v>
      </c>
      <c r="F1221" s="58" t="s">
        <v>2862</v>
      </c>
      <c r="G1221" s="58" t="s">
        <v>2861</v>
      </c>
      <c r="H1221" s="61"/>
      <c r="I1221" s="59"/>
    </row>
    <row r="1222" spans="2:9" x14ac:dyDescent="0.2">
      <c r="B1222" s="58" t="s">
        <v>2796</v>
      </c>
      <c r="C1222" s="57" t="s">
        <v>2795</v>
      </c>
      <c r="D1222" s="58" t="s">
        <v>2853</v>
      </c>
      <c r="E1222" s="58" t="s">
        <v>2852</v>
      </c>
      <c r="F1222" s="58" t="s">
        <v>2864</v>
      </c>
      <c r="G1222" s="58" t="s">
        <v>2863</v>
      </c>
      <c r="H1222" s="61"/>
      <c r="I1222" s="59"/>
    </row>
    <row r="1223" spans="2:9" x14ac:dyDescent="0.2">
      <c r="B1223" s="58" t="s">
        <v>2866</v>
      </c>
      <c r="C1223" s="57" t="s">
        <v>2865</v>
      </c>
      <c r="D1223" s="58" t="s">
        <v>2868</v>
      </c>
      <c r="E1223" s="58" t="s">
        <v>2867</v>
      </c>
      <c r="F1223" s="58" t="s">
        <v>2870</v>
      </c>
      <c r="G1223" s="58" t="s">
        <v>2869</v>
      </c>
      <c r="H1223" s="61" t="s">
        <v>2872</v>
      </c>
      <c r="I1223" s="59" t="s">
        <v>2871</v>
      </c>
    </row>
    <row r="1224" spans="2:9" x14ac:dyDescent="0.2">
      <c r="B1224" s="58" t="s">
        <v>2866</v>
      </c>
      <c r="C1224" s="57" t="s">
        <v>2865</v>
      </c>
      <c r="D1224" s="58" t="s">
        <v>2868</v>
      </c>
      <c r="E1224" s="58" t="s">
        <v>2867</v>
      </c>
      <c r="F1224" s="58" t="s">
        <v>2870</v>
      </c>
      <c r="G1224" s="58" t="s">
        <v>2869</v>
      </c>
      <c r="H1224" s="61" t="s">
        <v>2874</v>
      </c>
      <c r="I1224" s="59" t="s">
        <v>2873</v>
      </c>
    </row>
    <row r="1225" spans="2:9" x14ac:dyDescent="0.2">
      <c r="B1225" s="58" t="s">
        <v>2866</v>
      </c>
      <c r="C1225" s="57" t="s">
        <v>2865</v>
      </c>
      <c r="D1225" s="58" t="s">
        <v>2868</v>
      </c>
      <c r="E1225" s="58" t="s">
        <v>2867</v>
      </c>
      <c r="F1225" s="58" t="s">
        <v>2870</v>
      </c>
      <c r="G1225" s="58" t="s">
        <v>2869</v>
      </c>
      <c r="H1225" s="61" t="s">
        <v>2876</v>
      </c>
      <c r="I1225" s="59" t="s">
        <v>2875</v>
      </c>
    </row>
    <row r="1226" spans="2:9" x14ac:dyDescent="0.2">
      <c r="B1226" s="58" t="s">
        <v>2866</v>
      </c>
      <c r="C1226" s="57" t="s">
        <v>2865</v>
      </c>
      <c r="D1226" s="58" t="s">
        <v>2868</v>
      </c>
      <c r="E1226" s="58" t="s">
        <v>2867</v>
      </c>
      <c r="F1226" s="58" t="s">
        <v>2870</v>
      </c>
      <c r="G1226" s="58" t="s">
        <v>2869</v>
      </c>
      <c r="H1226" s="61" t="s">
        <v>2878</v>
      </c>
      <c r="I1226" s="59" t="s">
        <v>2877</v>
      </c>
    </row>
    <row r="1227" spans="2:9" x14ac:dyDescent="0.2">
      <c r="B1227" s="58" t="s">
        <v>2866</v>
      </c>
      <c r="C1227" s="57" t="s">
        <v>2865</v>
      </c>
      <c r="D1227" s="58" t="s">
        <v>2868</v>
      </c>
      <c r="E1227" s="58" t="s">
        <v>2867</v>
      </c>
      <c r="F1227" s="58" t="s">
        <v>2870</v>
      </c>
      <c r="G1227" s="58" t="s">
        <v>2869</v>
      </c>
      <c r="H1227" s="61" t="s">
        <v>2880</v>
      </c>
      <c r="I1227" s="59" t="s">
        <v>2879</v>
      </c>
    </row>
    <row r="1228" spans="2:9" x14ac:dyDescent="0.2">
      <c r="B1228" s="58" t="s">
        <v>2866</v>
      </c>
      <c r="C1228" s="57" t="s">
        <v>2865</v>
      </c>
      <c r="D1228" s="58" t="s">
        <v>2868</v>
      </c>
      <c r="E1228" s="58" t="s">
        <v>2867</v>
      </c>
      <c r="F1228" s="58" t="s">
        <v>2870</v>
      </c>
      <c r="G1228" s="58" t="s">
        <v>2869</v>
      </c>
      <c r="H1228" s="61" t="s">
        <v>2870</v>
      </c>
      <c r="I1228" s="59" t="s">
        <v>2881</v>
      </c>
    </row>
    <row r="1229" spans="2:9" x14ac:dyDescent="0.2">
      <c r="B1229" s="58" t="s">
        <v>2866</v>
      </c>
      <c r="C1229" s="57" t="s">
        <v>2865</v>
      </c>
      <c r="D1229" s="58" t="s">
        <v>2868</v>
      </c>
      <c r="E1229" s="58" t="s">
        <v>2867</v>
      </c>
      <c r="F1229" s="58" t="s">
        <v>2870</v>
      </c>
      <c r="G1229" s="58" t="s">
        <v>2869</v>
      </c>
      <c r="H1229" s="61" t="s">
        <v>2883</v>
      </c>
      <c r="I1229" s="59" t="s">
        <v>2882</v>
      </c>
    </row>
    <row r="1230" spans="2:9" x14ac:dyDescent="0.2">
      <c r="B1230" s="58" t="s">
        <v>2866</v>
      </c>
      <c r="C1230" s="57" t="s">
        <v>2865</v>
      </c>
      <c r="D1230" s="58" t="s">
        <v>2868</v>
      </c>
      <c r="E1230" s="58" t="s">
        <v>2867</v>
      </c>
      <c r="F1230" s="58" t="s">
        <v>2885</v>
      </c>
      <c r="G1230" s="58" t="s">
        <v>2884</v>
      </c>
      <c r="H1230" s="61"/>
      <c r="I1230" s="59"/>
    </row>
    <row r="1231" spans="2:9" x14ac:dyDescent="0.2">
      <c r="B1231" s="58" t="s">
        <v>2866</v>
      </c>
      <c r="C1231" s="57" t="s">
        <v>2865</v>
      </c>
      <c r="D1231" s="58" t="s">
        <v>2868</v>
      </c>
      <c r="E1231" s="58" t="s">
        <v>2867</v>
      </c>
      <c r="F1231" s="58" t="s">
        <v>2887</v>
      </c>
      <c r="G1231" s="58" t="s">
        <v>2886</v>
      </c>
      <c r="H1231" s="61"/>
      <c r="I1231" s="59"/>
    </row>
    <row r="1232" spans="2:9" x14ac:dyDescent="0.2">
      <c r="B1232" s="58" t="s">
        <v>2866</v>
      </c>
      <c r="C1232" s="57" t="s">
        <v>2865</v>
      </c>
      <c r="D1232" s="58" t="s">
        <v>2868</v>
      </c>
      <c r="E1232" s="58" t="s">
        <v>2867</v>
      </c>
      <c r="F1232" s="58" t="s">
        <v>2889</v>
      </c>
      <c r="G1232" s="58" t="s">
        <v>2888</v>
      </c>
      <c r="H1232" s="61"/>
      <c r="I1232" s="59"/>
    </row>
    <row r="1233" spans="2:9" x14ac:dyDescent="0.2">
      <c r="B1233" s="58" t="s">
        <v>2866</v>
      </c>
      <c r="C1233" s="57" t="s">
        <v>2865</v>
      </c>
      <c r="D1233" s="58" t="s">
        <v>2868</v>
      </c>
      <c r="E1233" s="58" t="s">
        <v>2867</v>
      </c>
      <c r="F1233" s="58" t="s">
        <v>2891</v>
      </c>
      <c r="G1233" s="58" t="s">
        <v>2890</v>
      </c>
      <c r="H1233" s="61"/>
      <c r="I1233" s="59"/>
    </row>
    <row r="1234" spans="2:9" x14ac:dyDescent="0.2">
      <c r="B1234" s="58" t="s">
        <v>2866</v>
      </c>
      <c r="C1234" s="57" t="s">
        <v>2865</v>
      </c>
      <c r="D1234" s="58" t="s">
        <v>2868</v>
      </c>
      <c r="E1234" s="58" t="s">
        <v>2867</v>
      </c>
      <c r="F1234" s="58" t="s">
        <v>1016</v>
      </c>
      <c r="G1234" s="58" t="s">
        <v>2892</v>
      </c>
      <c r="H1234" s="61"/>
      <c r="I1234" s="59"/>
    </row>
    <row r="1235" spans="2:9" x14ac:dyDescent="0.2">
      <c r="B1235" s="58" t="s">
        <v>2866</v>
      </c>
      <c r="C1235" s="57" t="s">
        <v>2865</v>
      </c>
      <c r="D1235" s="58" t="s">
        <v>2868</v>
      </c>
      <c r="E1235" s="58" t="s">
        <v>2867</v>
      </c>
      <c r="F1235" s="58" t="s">
        <v>2894</v>
      </c>
      <c r="G1235" s="58" t="s">
        <v>2893</v>
      </c>
      <c r="H1235" s="61"/>
      <c r="I1235" s="59"/>
    </row>
    <row r="1236" spans="2:9" x14ac:dyDescent="0.2">
      <c r="B1236" s="58" t="s">
        <v>2866</v>
      </c>
      <c r="C1236" s="57" t="s">
        <v>2865</v>
      </c>
      <c r="D1236" s="58" t="s">
        <v>2868</v>
      </c>
      <c r="E1236" s="58" t="s">
        <v>2867</v>
      </c>
      <c r="F1236" s="58" t="s">
        <v>2896</v>
      </c>
      <c r="G1236" s="58" t="s">
        <v>2895</v>
      </c>
      <c r="H1236" s="61"/>
      <c r="I1236" s="59"/>
    </row>
    <row r="1237" spans="2:9" x14ac:dyDescent="0.2">
      <c r="B1237" s="58" t="s">
        <v>2866</v>
      </c>
      <c r="C1237" s="57" t="s">
        <v>2865</v>
      </c>
      <c r="D1237" s="58" t="s">
        <v>2898</v>
      </c>
      <c r="E1237" s="58" t="s">
        <v>2897</v>
      </c>
      <c r="F1237" s="58" t="s">
        <v>2898</v>
      </c>
      <c r="G1237" s="58" t="s">
        <v>2899</v>
      </c>
      <c r="H1237" s="61"/>
      <c r="I1237" s="59"/>
    </row>
    <row r="1238" spans="2:9" x14ac:dyDescent="0.2">
      <c r="B1238" s="58" t="s">
        <v>2866</v>
      </c>
      <c r="C1238" s="57" t="s">
        <v>2865</v>
      </c>
      <c r="D1238" s="58" t="s">
        <v>2898</v>
      </c>
      <c r="E1238" s="58" t="s">
        <v>2897</v>
      </c>
      <c r="F1238" s="58" t="s">
        <v>2901</v>
      </c>
      <c r="G1238" s="58" t="s">
        <v>2900</v>
      </c>
      <c r="H1238" s="61"/>
      <c r="I1238" s="59"/>
    </row>
    <row r="1239" spans="2:9" x14ac:dyDescent="0.2">
      <c r="B1239" s="58" t="s">
        <v>2866</v>
      </c>
      <c r="C1239" s="57" t="s">
        <v>2865</v>
      </c>
      <c r="D1239" s="58" t="s">
        <v>2898</v>
      </c>
      <c r="E1239" s="58" t="s">
        <v>2897</v>
      </c>
      <c r="F1239" s="58" t="s">
        <v>2903</v>
      </c>
      <c r="G1239" s="58" t="s">
        <v>2902</v>
      </c>
      <c r="H1239" s="61"/>
      <c r="I1239" s="59"/>
    </row>
    <row r="1240" spans="2:9" x14ac:dyDescent="0.2">
      <c r="B1240" s="58" t="s">
        <v>2866</v>
      </c>
      <c r="C1240" s="57" t="s">
        <v>2865</v>
      </c>
      <c r="D1240" s="58" t="s">
        <v>2898</v>
      </c>
      <c r="E1240" s="58" t="s">
        <v>2897</v>
      </c>
      <c r="F1240" s="58" t="s">
        <v>2905</v>
      </c>
      <c r="G1240" s="58" t="s">
        <v>2904</v>
      </c>
      <c r="H1240" s="61"/>
      <c r="I1240" s="59"/>
    </row>
    <row r="1241" spans="2:9" x14ac:dyDescent="0.2">
      <c r="B1241" s="58" t="s">
        <v>2754</v>
      </c>
      <c r="C1241" s="57" t="s">
        <v>2906</v>
      </c>
      <c r="D1241" s="58" t="s">
        <v>2754</v>
      </c>
      <c r="E1241" s="58" t="s">
        <v>2907</v>
      </c>
      <c r="F1241" s="58" t="s">
        <v>2754</v>
      </c>
      <c r="G1241" s="58" t="s">
        <v>2908</v>
      </c>
      <c r="H1241" s="61" t="s">
        <v>2910</v>
      </c>
      <c r="I1241" s="59" t="s">
        <v>2909</v>
      </c>
    </row>
    <row r="1242" spans="2:9" x14ac:dyDescent="0.2">
      <c r="B1242" s="58" t="s">
        <v>2754</v>
      </c>
      <c r="C1242" s="57" t="s">
        <v>2906</v>
      </c>
      <c r="D1242" s="58" t="s">
        <v>2754</v>
      </c>
      <c r="E1242" s="58" t="s">
        <v>2907</v>
      </c>
      <c r="F1242" s="58" t="s">
        <v>2754</v>
      </c>
      <c r="G1242" s="58" t="s">
        <v>2908</v>
      </c>
      <c r="H1242" s="61" t="s">
        <v>2754</v>
      </c>
      <c r="I1242" s="59" t="s">
        <v>2911</v>
      </c>
    </row>
    <row r="1243" spans="2:9" x14ac:dyDescent="0.2">
      <c r="B1243" s="58" t="s">
        <v>2754</v>
      </c>
      <c r="C1243" s="57" t="s">
        <v>2906</v>
      </c>
      <c r="D1243" s="58" t="s">
        <v>2754</v>
      </c>
      <c r="E1243" s="58" t="s">
        <v>2907</v>
      </c>
      <c r="F1243" s="58" t="s">
        <v>864</v>
      </c>
      <c r="G1243" s="58" t="s">
        <v>2912</v>
      </c>
      <c r="H1243" s="61"/>
      <c r="I1243" s="59"/>
    </row>
    <row r="1244" spans="2:9" x14ac:dyDescent="0.2">
      <c r="B1244" s="58" t="s">
        <v>2754</v>
      </c>
      <c r="C1244" s="57" t="s">
        <v>2906</v>
      </c>
      <c r="D1244" s="58" t="s">
        <v>2754</v>
      </c>
      <c r="E1244" s="58" t="s">
        <v>2907</v>
      </c>
      <c r="F1244" s="58" t="s">
        <v>2914</v>
      </c>
      <c r="G1244" s="58" t="s">
        <v>2913</v>
      </c>
      <c r="H1244" s="61"/>
      <c r="I1244" s="59"/>
    </row>
    <row r="1245" spans="2:9" x14ac:dyDescent="0.2">
      <c r="B1245" s="58" t="s">
        <v>2754</v>
      </c>
      <c r="C1245" s="57" t="s">
        <v>2906</v>
      </c>
      <c r="D1245" s="58" t="s">
        <v>2754</v>
      </c>
      <c r="E1245" s="58" t="s">
        <v>2907</v>
      </c>
      <c r="F1245" s="58" t="s">
        <v>2916</v>
      </c>
      <c r="G1245" s="58" t="s">
        <v>2915</v>
      </c>
      <c r="H1245" s="61"/>
      <c r="I1245" s="59"/>
    </row>
    <row r="1246" spans="2:9" x14ac:dyDescent="0.2">
      <c r="B1246" s="58" t="s">
        <v>2754</v>
      </c>
      <c r="C1246" s="57" t="s">
        <v>2906</v>
      </c>
      <c r="D1246" s="58" t="s">
        <v>2754</v>
      </c>
      <c r="E1246" s="58" t="s">
        <v>2907</v>
      </c>
      <c r="F1246" s="58" t="s">
        <v>2918</v>
      </c>
      <c r="G1246" s="58" t="s">
        <v>2917</v>
      </c>
      <c r="H1246" s="61"/>
      <c r="I1246" s="59"/>
    </row>
    <row r="1247" spans="2:9" x14ac:dyDescent="0.2">
      <c r="B1247" s="58" t="s">
        <v>2754</v>
      </c>
      <c r="C1247" s="57" t="s">
        <v>2906</v>
      </c>
      <c r="D1247" s="58" t="s">
        <v>2754</v>
      </c>
      <c r="E1247" s="58" t="s">
        <v>2907</v>
      </c>
      <c r="F1247" s="58" t="s">
        <v>2920</v>
      </c>
      <c r="G1247" s="58" t="s">
        <v>2919</v>
      </c>
      <c r="H1247" s="61"/>
      <c r="I1247" s="59"/>
    </row>
    <row r="1248" spans="2:9" x14ac:dyDescent="0.2">
      <c r="B1248" s="58" t="s">
        <v>2754</v>
      </c>
      <c r="C1248" s="57" t="s">
        <v>2906</v>
      </c>
      <c r="D1248" s="58" t="s">
        <v>2754</v>
      </c>
      <c r="E1248" s="58" t="s">
        <v>2907</v>
      </c>
      <c r="F1248" s="58" t="s">
        <v>2922</v>
      </c>
      <c r="G1248" s="58" t="s">
        <v>2921</v>
      </c>
      <c r="H1248" s="61"/>
      <c r="I1248" s="59"/>
    </row>
    <row r="1249" spans="2:9" x14ac:dyDescent="0.2">
      <c r="B1249" s="58" t="s">
        <v>2754</v>
      </c>
      <c r="C1249" s="57" t="s">
        <v>2906</v>
      </c>
      <c r="D1249" s="58" t="s">
        <v>1018</v>
      </c>
      <c r="E1249" s="58" t="s">
        <v>2923</v>
      </c>
      <c r="F1249" s="58" t="s">
        <v>1018</v>
      </c>
      <c r="G1249" s="58" t="s">
        <v>2924</v>
      </c>
      <c r="H1249" s="61"/>
      <c r="I1249" s="59"/>
    </row>
    <row r="1250" spans="2:9" x14ac:dyDescent="0.2">
      <c r="B1250" s="58" t="s">
        <v>2754</v>
      </c>
      <c r="C1250" s="57" t="s">
        <v>2906</v>
      </c>
      <c r="D1250" s="58" t="s">
        <v>373</v>
      </c>
      <c r="E1250" s="58" t="s">
        <v>2925</v>
      </c>
      <c r="F1250" s="58" t="s">
        <v>373</v>
      </c>
      <c r="G1250" s="58" t="s">
        <v>2926</v>
      </c>
      <c r="H1250" s="61" t="s">
        <v>2928</v>
      </c>
      <c r="I1250" s="59" t="s">
        <v>2927</v>
      </c>
    </row>
    <row r="1251" spans="2:9" x14ac:dyDescent="0.2">
      <c r="B1251" s="58" t="s">
        <v>2754</v>
      </c>
      <c r="C1251" s="57" t="s">
        <v>2906</v>
      </c>
      <c r="D1251" s="58" t="s">
        <v>373</v>
      </c>
      <c r="E1251" s="58" t="s">
        <v>2925</v>
      </c>
      <c r="F1251" s="58" t="s">
        <v>373</v>
      </c>
      <c r="G1251" s="58" t="s">
        <v>2926</v>
      </c>
      <c r="H1251" s="61" t="s">
        <v>2930</v>
      </c>
      <c r="I1251" s="59" t="s">
        <v>2929</v>
      </c>
    </row>
    <row r="1252" spans="2:9" x14ac:dyDescent="0.2">
      <c r="B1252" s="58" t="s">
        <v>2754</v>
      </c>
      <c r="C1252" s="57" t="s">
        <v>2906</v>
      </c>
      <c r="D1252" s="58" t="s">
        <v>373</v>
      </c>
      <c r="E1252" s="58" t="s">
        <v>2925</v>
      </c>
      <c r="F1252" s="58" t="s">
        <v>373</v>
      </c>
      <c r="G1252" s="58" t="s">
        <v>2926</v>
      </c>
      <c r="H1252" s="61" t="s">
        <v>2932</v>
      </c>
      <c r="I1252" s="59" t="s">
        <v>2931</v>
      </c>
    </row>
    <row r="1253" spans="2:9" x14ac:dyDescent="0.2">
      <c r="B1253" s="58" t="s">
        <v>2754</v>
      </c>
      <c r="C1253" s="57" t="s">
        <v>2906</v>
      </c>
      <c r="D1253" s="58" t="s">
        <v>373</v>
      </c>
      <c r="E1253" s="58" t="s">
        <v>2925</v>
      </c>
      <c r="F1253" s="58" t="s">
        <v>373</v>
      </c>
      <c r="G1253" s="58" t="s">
        <v>2926</v>
      </c>
      <c r="H1253" s="61" t="s">
        <v>966</v>
      </c>
      <c r="I1253" s="59" t="s">
        <v>2933</v>
      </c>
    </row>
    <row r="1254" spans="2:9" x14ac:dyDescent="0.2">
      <c r="B1254" s="58" t="s">
        <v>2754</v>
      </c>
      <c r="C1254" s="57" t="s">
        <v>2906</v>
      </c>
      <c r="D1254" s="58" t="s">
        <v>373</v>
      </c>
      <c r="E1254" s="58" t="s">
        <v>2925</v>
      </c>
      <c r="F1254" s="58" t="s">
        <v>2935</v>
      </c>
      <c r="G1254" s="58" t="s">
        <v>2934</v>
      </c>
      <c r="H1254" s="61"/>
      <c r="I1254" s="59"/>
    </row>
    <row r="1255" spans="2:9" x14ac:dyDescent="0.2">
      <c r="B1255" s="58" t="s">
        <v>2754</v>
      </c>
      <c r="C1255" s="57" t="s">
        <v>2906</v>
      </c>
      <c r="D1255" s="58" t="s">
        <v>373</v>
      </c>
      <c r="E1255" s="58" t="s">
        <v>2925</v>
      </c>
      <c r="F1255" s="58" t="s">
        <v>2937</v>
      </c>
      <c r="G1255" s="58" t="s">
        <v>2936</v>
      </c>
      <c r="H1255" s="61"/>
      <c r="I1255" s="59"/>
    </row>
  </sheetData>
  <sheetProtection password="E1FB" sheet="1" objects="1" scenarios="1" autoFilter="0"/>
  <protectedRanges>
    <protectedRange password="E1FB" sqref="B5:I5" name="Rango1"/>
  </protectedRanges>
  <autoFilter ref="B5:I1255" xr:uid="{00000000-0009-0000-0000-000005000000}"/>
  <mergeCells count="10">
    <mergeCell ref="H1:H4"/>
    <mergeCell ref="I1:I4"/>
    <mergeCell ref="K2:M5"/>
    <mergeCell ref="K1:M1"/>
    <mergeCell ref="B1:B4"/>
    <mergeCell ref="C1:C4"/>
    <mergeCell ref="D1:D4"/>
    <mergeCell ref="E1:E4"/>
    <mergeCell ref="F1:F4"/>
    <mergeCell ref="G1:G4"/>
  </mergeCells>
  <hyperlinks>
    <hyperlink ref="K2:M5" location="'2. RIESGO CLIMÁTICO'!A3" display="CODIGO DEL GAD" xr:uid="{00000000-0004-0000-05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VALORES</vt:lpstr>
      <vt:lpstr>1. INSTRUCCIONES</vt:lpstr>
      <vt:lpstr>2. RIESGO CLIMÁTICO</vt:lpstr>
      <vt:lpstr>AMENAZA_CLIMÁTICA</vt:lpstr>
      <vt:lpstr>IMPACTOS_DIRECTOS</vt:lpstr>
      <vt:lpstr>COD_GAD</vt:lpstr>
      <vt:lpstr>CONSECUENCIA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Ana</dc:creator>
  <cp:lastModifiedBy>Pablo Caza Barcia</cp:lastModifiedBy>
  <dcterms:created xsi:type="dcterms:W3CDTF">2019-04-22T16:04:01Z</dcterms:created>
  <dcterms:modified xsi:type="dcterms:W3CDTF">2020-06-04T16:56:33Z</dcterms:modified>
</cp:coreProperties>
</file>